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6225"/>
  </bookViews>
  <sheets>
    <sheet name="PL 01" sheetId="1" r:id="rId1"/>
  </sheets>
  <calcPr calcId="144525"/>
</workbook>
</file>

<file path=xl/calcChain.xml><?xml version="1.0" encoding="utf-8"?>
<calcChain xmlns="http://schemas.openxmlformats.org/spreadsheetml/2006/main">
  <c r="F47" i="1" l="1"/>
  <c r="F41" i="1"/>
  <c r="E41" i="1" l="1"/>
  <c r="F17" i="1" l="1"/>
  <c r="I17" i="1" s="1"/>
  <c r="F21" i="1"/>
  <c r="F18" i="1"/>
  <c r="F51" i="1" l="1"/>
</calcChain>
</file>

<file path=xl/sharedStrings.xml><?xml version="1.0" encoding="utf-8"?>
<sst xmlns="http://schemas.openxmlformats.org/spreadsheetml/2006/main" count="145" uniqueCount="81">
  <si>
    <t xml:space="preserve">Chỉ tiêu </t>
  </si>
  <si>
    <t xml:space="preserve">Đơn vị tính </t>
  </si>
  <si>
    <t>TH
2022</t>
  </si>
  <si>
    <t>Năm 2023</t>
  </si>
  <si>
    <t>KH năm 2024</t>
  </si>
  <si>
    <t>So sánh</t>
  </si>
  <si>
    <t>KH năm 2023</t>
  </si>
  <si>
    <t>Ước TH năm 2023</t>
  </si>
  <si>
    <t>% so với cùng kỳ</t>
  </si>
  <si>
    <t>% so với kế hoạch</t>
  </si>
  <si>
    <t>A. Chỉ tiêu kinh tế</t>
  </si>
  <si>
    <t>1. Giá trị sản xuất (GO)</t>
  </si>
  <si>
    <t>1.1. Giá trị sản xuất (giá thực tế)</t>
  </si>
  <si>
    <t>Tr.đồng</t>
  </si>
  <si>
    <t>a) Công nghiệp - xây dựng</t>
  </si>
  <si>
    <t xml:space="preserve">  - Công nghiệp </t>
  </si>
  <si>
    <t xml:space="preserve">  - Xây dựng</t>
  </si>
  <si>
    <t>b) Nông, lâm, ngư nghiệp</t>
  </si>
  <si>
    <t xml:space="preserve">   - Nông nghiệp</t>
  </si>
  <si>
    <t xml:space="preserve">   - Lâm nghiệp</t>
  </si>
  <si>
    <t xml:space="preserve">   - Ngư nghiệp</t>
  </si>
  <si>
    <t>c) Dịch vụ</t>
  </si>
  <si>
    <t>1.2. Giá trị sản xuất (giá cố định 2010)</t>
  </si>
  <si>
    <t>1.3. Tổng thu nhập phân theo nhóm ngành</t>
  </si>
  <si>
    <t xml:space="preserve"> - Công nghiệp - Xây dựng</t>
  </si>
  <si>
    <t xml:space="preserve"> Trong đó : - Công nghiệp </t>
  </si>
  <si>
    <t xml:space="preserve">                   - Xây dựng</t>
  </si>
  <si>
    <t>- Nông Lâm - Thủy Sản</t>
  </si>
  <si>
    <t xml:space="preserve">                   - Nông nghiệp</t>
  </si>
  <si>
    <t xml:space="preserve">                   - Lâm nghiệp</t>
  </si>
  <si>
    <t xml:space="preserve">                    - Thủy sản</t>
  </si>
  <si>
    <t xml:space="preserve"> - Dịch vụ</t>
  </si>
  <si>
    <t xml:space="preserve"> * Thu nhập bình quân đầu người</t>
  </si>
  <si>
    <t xml:space="preserve"> * Cơ cấu kinh tế</t>
  </si>
  <si>
    <t>%</t>
  </si>
  <si>
    <t xml:space="preserve">   - Công nghiệp - xây dựng</t>
  </si>
  <si>
    <t xml:space="preserve">   - Nông, lâm, ngư nghiệp</t>
  </si>
  <si>
    <t xml:space="preserve">   - Dịch vụ</t>
  </si>
  <si>
    <t>2. Thu, chi ngân sách</t>
  </si>
  <si>
    <t>2.1. Thu NSNN trên địa bàn</t>
  </si>
  <si>
    <t xml:space="preserve">Trong đó:  </t>
  </si>
  <si>
    <t xml:space="preserve">- Thu từ cấp quyền sử dụng đất </t>
  </si>
  <si>
    <t>- Thu ngoài quốc doanh</t>
  </si>
  <si>
    <t>- Thu các loại khác</t>
  </si>
  <si>
    <t>2.2. Thu bổ sung từ ngân sách tỉnh</t>
  </si>
  <si>
    <t>2.3. Tổng chi ngân sách địa phương</t>
  </si>
  <si>
    <t>a) Chi ĐTPT do địa phương quản lý</t>
  </si>
  <si>
    <t>b) Chi thường xuyên</t>
  </si>
  <si>
    <t xml:space="preserve">3. Tổng vốn đầu tư phát triển </t>
  </si>
  <si>
    <t xml:space="preserve">    - Trung ương quản lý</t>
  </si>
  <si>
    <t xml:space="preserve">    - Tỉnh quản lý</t>
  </si>
  <si>
    <t xml:space="preserve">    - Huyện quản lý</t>
  </si>
  <si>
    <t xml:space="preserve">    - Vốn DN và nhân dân </t>
  </si>
  <si>
    <t>B. Chỉ tiêu xã hội - Môi trường</t>
  </si>
  <si>
    <t xml:space="preserve"> 1. Dân số trung bình</t>
  </si>
  <si>
    <t>1000 người</t>
  </si>
  <si>
    <t xml:space="preserve">Trong đó: + Khu vực thành thị </t>
  </si>
  <si>
    <t xml:space="preserve">  + Khu vực nông thôn </t>
  </si>
  <si>
    <t xml:space="preserve">  - Dân tộc thiểu số</t>
  </si>
  <si>
    <t xml:space="preserve">  - Tỷ lệ dân cư đô thị </t>
  </si>
  <si>
    <t xml:space="preserve"> 2. Tổng số hộ</t>
  </si>
  <si>
    <t>Hộ</t>
  </si>
  <si>
    <t xml:space="preserve"> 3. Tỷ lệ tăng dân số tự nhiên</t>
  </si>
  <si>
    <t xml:space="preserve"> 4. Đào tạo lao động</t>
  </si>
  <si>
    <t>Người</t>
  </si>
  <si>
    <t xml:space="preserve"> 5. Số lao động được giải quyết việc làm mới trong năm </t>
  </si>
  <si>
    <t xml:space="preserve"> 6. Tỷ lệ hộ nghèo theo chuẩn mới quốc gia</t>
  </si>
  <si>
    <t xml:space="preserve"> 7. Tỷ lệ trẻ em dưới 5 tuổi suy dinh dưỡng</t>
  </si>
  <si>
    <t xml:space="preserve"> 8. Tỷ lệ người dân tham gia BHYT</t>
  </si>
  <si>
    <t xml:space="preserve"> 9. Tỷ lệ hộ dùng nước sạch (nước an toàn)</t>
  </si>
  <si>
    <t>10. Tỷ lệ chất thải rắn sinh hoạt được thu gom, xử lý</t>
  </si>
  <si>
    <t>11. Tỷ lệ độ che phủ rừng</t>
  </si>
  <si>
    <t xml:space="preserve"> 12. Lực lượng lao động trong độ tuổi tham gia BHXH</t>
  </si>
  <si>
    <t>27-29</t>
  </si>
  <si>
    <t xml:space="preserve">PHỤ LỤC I: MỘT SỐ CHỈ TIÊU TỔNG HỢP KINH TẾ - XÃ HỘI </t>
  </si>
  <si>
    <t>Ước TH 2024/2023 (%)</t>
  </si>
  <si>
    <t>55,7</t>
  </si>
  <si>
    <t>51,9</t>
  </si>
  <si>
    <t>83,4</t>
  </si>
  <si>
    <t>c) Chi dự phòng</t>
  </si>
  <si>
    <t>(Kèm theo Báo cáo số: 565/BC-UBND ngày 11 tháng 12  năm 2023 của UBND huyện Nam Đông)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</si>
</sst>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 * #,##0_ ;_ * \-#,##0_ ;_ * &quot;-&quot;_ ;_ @_ "/>
    <numFmt numFmtId="166" formatCode="&quot;$&quot;#,##0\ ;\(&quot;$&quot;#,##0\)"/>
    <numFmt numFmtId="167" formatCode="&quot;VND&quot;#,##0_);[Red]\(&quot;VND&quot;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\&quot;#,##0.00;[Red]&quot;\&quot;\-#,##0.00"/>
    <numFmt numFmtId="171" formatCode="&quot;\&quot;#,##0;[Red]&quot;\&quot;\-#,##0"/>
    <numFmt numFmtId="172" formatCode="_-* #,##0_-;\-* #,##0_-;_-* &quot;-&quot;_-;_-@_-"/>
    <numFmt numFmtId="173" formatCode="_-&quot;$&quot;* #,##0_-;\-&quot;$&quot;* #,##0_-;_-&quot;$&quot;* &quot;-&quot;_-;_-@_-"/>
    <numFmt numFmtId="174" formatCode="&quot;$&quot;\ #,##0;[Red]&quot;$&quot;\ \-#,##0"/>
    <numFmt numFmtId="175" formatCode="_-&quot;$&quot;* #,##0.00_-;\-&quot;$&quot;* #,##0.00_-;_-&quot;$&quot;* &quot;-&quot;??_-;_-@_-"/>
    <numFmt numFmtId="176" formatCode="_(* #,##0_);_(* \(#,##0\);_(* &quot;-&quot;??_);_(@_)"/>
    <numFmt numFmtId="177" formatCode="_(* #,##0.0_);_(* \(#,##0.0\);_(* &quot;-&quot;??_);_(@_)"/>
    <numFmt numFmtId="178" formatCode="#,##0;[Red]#,##0"/>
    <numFmt numFmtId="179" formatCode="0.00;[Red]0.00"/>
    <numFmt numFmtId="180" formatCode="#,##0.0;[Red]#,##0.0"/>
    <numFmt numFmtId="181" formatCode="0;[Red]0"/>
    <numFmt numFmtId="182" formatCode="_(* #,##0.000_);_(* \(#,##0.000\);_(* &quot;-&quot;??_);_(@_)"/>
    <numFmt numFmtId="183" formatCode="#,##0.00;[Red]#,##0.00"/>
    <numFmt numFmtId="184" formatCode="_-* #,##0.0_-;\-* #,##0.0_-;_-* &quot;-&quot;??_-;_-@_-"/>
    <numFmt numFmtId="185" formatCode="#,##0.000;[Red]#,##0.000"/>
    <numFmt numFmtId="186" formatCode="#.##;[Red]#.##"/>
    <numFmt numFmtId="187" formatCode="_(* #,##0.000_);_(* \(#,##0.000\);_(* &quot;-&quot;?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name val=".VnTime"/>
      <charset val="134"/>
    </font>
    <font>
      <sz val="12"/>
      <color rgb="FFFF0000"/>
      <name val=".VnTime"/>
      <charset val="134"/>
    </font>
    <font>
      <sz val="14"/>
      <name val="??"/>
      <charset val="129"/>
    </font>
    <font>
      <sz val="12"/>
      <name val="???"/>
      <charset val="129"/>
    </font>
    <font>
      <sz val="11"/>
      <name val="??"/>
      <charset val="129"/>
    </font>
    <font>
      <sz val="10"/>
      <name val="???"/>
      <charset val="129"/>
    </font>
    <font>
      <b/>
      <u/>
      <sz val="14"/>
      <color indexed="8"/>
      <name val=".VnBook-AntiquaH"/>
      <charset val="134"/>
    </font>
    <font>
      <i/>
      <sz val="12"/>
      <color indexed="8"/>
      <name val=".VnBook-AntiquaH"/>
      <charset val="134"/>
    </font>
    <font>
      <b/>
      <sz val="12"/>
      <color indexed="8"/>
      <name val=".VnBook-Antiqua"/>
      <charset val="134"/>
    </font>
    <font>
      <i/>
      <sz val="12"/>
      <color indexed="8"/>
      <name val=".VnBook-Antiqua"/>
      <charset val="134"/>
    </font>
    <font>
      <sz val="12"/>
      <name val="¹UAAA¼"/>
      <charset val="129"/>
    </font>
    <font>
      <sz val="12"/>
      <name val="VNI-Times"/>
      <charset val="134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VNtimes new roman"/>
      <family val="2"/>
    </font>
    <font>
      <sz val="10"/>
      <name val=" "/>
      <charset val="136"/>
    </font>
    <font>
      <sz val="14"/>
      <name val="뼻뮝"/>
      <charset val="129"/>
    </font>
    <font>
      <sz val="12"/>
      <name val="바탕체"/>
      <charset val="134"/>
    </font>
    <font>
      <sz val="12"/>
      <name val="뼻뮝"/>
      <charset val="129"/>
    </font>
    <font>
      <sz val="12"/>
      <name val="바탕체"/>
      <charset val="129"/>
    </font>
    <font>
      <sz val="10"/>
      <name val="굴림체"/>
      <charset val="129"/>
    </font>
    <font>
      <sz val="9"/>
      <name val="Arial"/>
      <family val="2"/>
    </font>
    <font>
      <sz val="12"/>
      <name val="Courier"/>
      <family val="3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</borders>
  <cellStyleXfs count="6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0" fillId="0" borderId="0"/>
    <xf numFmtId="0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3" borderId="0"/>
    <xf numFmtId="0" fontId="24" fillId="3" borderId="0"/>
    <xf numFmtId="0" fontId="25" fillId="3" borderId="0"/>
    <xf numFmtId="0" fontId="26" fillId="0" borderId="0">
      <alignment wrapText="1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29" fillId="0" borderId="24" applyNumberFormat="0" applyAlignment="0" applyProtection="0">
      <alignment horizontal="left" vertical="center"/>
    </xf>
    <xf numFmtId="0" fontId="29" fillId="0" borderId="1">
      <alignment horizontal="left"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ont="0" applyFill="0" applyAlignment="0"/>
    <xf numFmtId="167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" fontId="17" fillId="0" borderId="0"/>
    <xf numFmtId="0" fontId="1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25" applyNumberFormat="0" applyFon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" fillId="0" borderId="0">
      <alignment vertical="center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8" fillId="0" borderId="0"/>
    <xf numFmtId="0" fontId="31" fillId="0" borderId="0"/>
    <xf numFmtId="172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39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2"/>
    <xf numFmtId="0" fontId="11" fillId="0" borderId="0" xfId="2" applyFont="1" applyFill="1"/>
    <xf numFmtId="0" fontId="2" fillId="0" borderId="0" xfId="2" applyFont="1" applyFill="1"/>
    <xf numFmtId="0" fontId="6" fillId="2" borderId="6" xfId="40" applyFont="1" applyFill="1" applyBorder="1" applyAlignment="1">
      <alignment horizontal="center" vertical="center" wrapText="1"/>
    </xf>
    <xf numFmtId="1" fontId="6" fillId="0" borderId="7" xfId="39" applyFont="1" applyFill="1" applyBorder="1" applyAlignment="1">
      <alignment horizontal="center" vertical="center" wrapText="1"/>
    </xf>
    <xf numFmtId="0" fontId="6" fillId="0" borderId="7" xfId="40" applyFont="1" applyFill="1" applyBorder="1" applyAlignment="1">
      <alignment horizontal="center" vertical="center" wrapText="1"/>
    </xf>
    <xf numFmtId="49" fontId="6" fillId="0" borderId="15" xfId="2" applyNumberFormat="1" applyFont="1" applyFill="1" applyBorder="1" applyAlignment="1">
      <alignment horizontal="left"/>
    </xf>
    <xf numFmtId="0" fontId="13" fillId="0" borderId="16" xfId="2" applyFont="1" applyFill="1" applyBorder="1"/>
    <xf numFmtId="0" fontId="6" fillId="2" borderId="16" xfId="2" applyFont="1" applyFill="1" applyBorder="1" applyAlignment="1">
      <alignment horizontal="center"/>
    </xf>
    <xf numFmtId="179" fontId="13" fillId="0" borderId="16" xfId="2" applyNumberFormat="1" applyFont="1" applyFill="1" applyBorder="1"/>
    <xf numFmtId="49" fontId="6" fillId="0" borderId="8" xfId="2" applyNumberFormat="1" applyFont="1" applyFill="1" applyBorder="1" applyAlignment="1">
      <alignment horizontal="left"/>
    </xf>
    <xf numFmtId="0" fontId="13" fillId="0" borderId="9" xfId="2" applyFont="1" applyFill="1" applyBorder="1"/>
    <xf numFmtId="176" fontId="6" fillId="2" borderId="9" xfId="22" applyNumberFormat="1" applyFont="1" applyFill="1" applyBorder="1" applyAlignment="1">
      <alignment horizontal="center"/>
    </xf>
    <xf numFmtId="176" fontId="6" fillId="2" borderId="9" xfId="22" applyNumberFormat="1" applyFont="1" applyFill="1" applyBorder="1" applyAlignment="1">
      <alignment horizontal="right"/>
    </xf>
    <xf numFmtId="179" fontId="13" fillId="0" borderId="9" xfId="2" applyNumberFormat="1" applyFont="1" applyFill="1" applyBorder="1"/>
    <xf numFmtId="49" fontId="6" fillId="0" borderId="8" xfId="2" applyNumberFormat="1" applyFont="1" applyFill="1" applyBorder="1"/>
    <xf numFmtId="0" fontId="6" fillId="0" borderId="9" xfId="2" applyFont="1" applyFill="1" applyBorder="1" applyAlignment="1">
      <alignment horizontal="center"/>
    </xf>
    <xf numFmtId="178" fontId="5" fillId="2" borderId="9" xfId="22" applyNumberFormat="1" applyFont="1" applyFill="1" applyBorder="1" applyAlignment="1">
      <alignment horizontal="right"/>
    </xf>
    <xf numFmtId="178" fontId="6" fillId="2" borderId="9" xfId="22" applyNumberFormat="1" applyFont="1" applyFill="1" applyBorder="1" applyAlignment="1">
      <alignment horizontal="right"/>
    </xf>
    <xf numFmtId="177" fontId="6" fillId="0" borderId="9" xfId="22" applyNumberFormat="1" applyFont="1" applyFill="1" applyBorder="1"/>
    <xf numFmtId="179" fontId="6" fillId="0" borderId="9" xfId="2" applyNumberFormat="1" applyFont="1" applyFill="1" applyBorder="1"/>
    <xf numFmtId="49" fontId="14" fillId="0" borderId="8" xfId="2" applyNumberFormat="1" applyFont="1" applyFill="1" applyBorder="1" applyAlignment="1">
      <alignment horizontal="left" indent="5"/>
    </xf>
    <xf numFmtId="0" fontId="14" fillId="0" borderId="9" xfId="2" applyFont="1" applyFill="1" applyBorder="1" applyAlignment="1">
      <alignment horizontal="center"/>
    </xf>
    <xf numFmtId="178" fontId="4" fillId="2" borderId="9" xfId="22" applyNumberFormat="1" applyFont="1" applyFill="1" applyBorder="1" applyAlignment="1"/>
    <xf numFmtId="3" fontId="4" fillId="2" borderId="17" xfId="21" applyNumberFormat="1" applyFont="1" applyFill="1" applyBorder="1" applyAlignment="1">
      <alignment horizontal="right" vertical="center"/>
    </xf>
    <xf numFmtId="176" fontId="14" fillId="0" borderId="9" xfId="22" applyNumberFormat="1" applyFont="1" applyFill="1" applyBorder="1"/>
    <xf numFmtId="179" fontId="14" fillId="0" borderId="9" xfId="2" applyNumberFormat="1" applyFont="1" applyFill="1" applyBorder="1"/>
    <xf numFmtId="178" fontId="4" fillId="2" borderId="9" xfId="21" applyNumberFormat="1" applyFont="1" applyFill="1" applyBorder="1" applyAlignment="1">
      <alignment horizontal="right"/>
    </xf>
    <xf numFmtId="178" fontId="7" fillId="2" borderId="17" xfId="21" applyNumberFormat="1" applyFont="1" applyFill="1" applyBorder="1" applyAlignment="1">
      <alignment horizontal="right" vertical="center"/>
    </xf>
    <xf numFmtId="3" fontId="6" fillId="2" borderId="9" xfId="3" applyNumberFormat="1" applyFont="1" applyFill="1" applyBorder="1" applyAlignment="1"/>
    <xf numFmtId="176" fontId="6" fillId="0" borderId="9" xfId="22" applyNumberFormat="1" applyFont="1" applyFill="1" applyBorder="1"/>
    <xf numFmtId="180" fontId="14" fillId="0" borderId="9" xfId="22" applyNumberFormat="1" applyFont="1" applyFill="1" applyBorder="1" applyAlignment="1">
      <alignment horizontal="right"/>
    </xf>
    <xf numFmtId="178" fontId="4" fillId="2" borderId="17" xfId="22" applyNumberFormat="1" applyFont="1" applyFill="1" applyBorder="1" applyAlignment="1">
      <alignment vertical="center"/>
    </xf>
    <xf numFmtId="178" fontId="14" fillId="0" borderId="9" xfId="22" applyNumberFormat="1" applyFont="1" applyFill="1" applyBorder="1" applyAlignment="1">
      <alignment horizontal="right"/>
    </xf>
    <xf numFmtId="181" fontId="14" fillId="0" borderId="9" xfId="2" applyNumberFormat="1" applyFont="1" applyFill="1" applyBorder="1"/>
    <xf numFmtId="3" fontId="4" fillId="2" borderId="17" xfId="2" applyNumberFormat="1" applyFont="1" applyFill="1" applyBorder="1" applyAlignment="1">
      <alignment vertical="center"/>
    </xf>
    <xf numFmtId="178" fontId="13" fillId="0" borderId="9" xfId="2" applyNumberFormat="1" applyFont="1" applyFill="1" applyBorder="1"/>
    <xf numFmtId="178" fontId="5" fillId="2" borderId="9" xfId="22" applyNumberFormat="1" applyFont="1" applyFill="1" applyBorder="1" applyAlignment="1"/>
    <xf numFmtId="182" fontId="6" fillId="0" borderId="9" xfId="22" applyNumberFormat="1" applyFont="1" applyFill="1" applyBorder="1"/>
    <xf numFmtId="178" fontId="6" fillId="2" borderId="9" xfId="2" applyNumberFormat="1" applyFont="1" applyFill="1" applyBorder="1" applyAlignment="1">
      <alignment horizontal="right"/>
    </xf>
    <xf numFmtId="3" fontId="4" fillId="2" borderId="18" xfId="2" applyNumberFormat="1" applyFont="1" applyFill="1" applyBorder="1" applyAlignment="1">
      <alignment horizontal="right" vertical="top" shrinkToFit="1"/>
    </xf>
    <xf numFmtId="177" fontId="13" fillId="0" borderId="9" xfId="22" applyNumberFormat="1" applyFont="1" applyFill="1" applyBorder="1"/>
    <xf numFmtId="178" fontId="6" fillId="2" borderId="9" xfId="3" applyNumberFormat="1" applyFont="1" applyFill="1" applyBorder="1" applyAlignment="1">
      <alignment horizontal="right"/>
    </xf>
    <xf numFmtId="178" fontId="8" fillId="2" borderId="17" xfId="2" applyNumberFormat="1" applyFont="1" applyFill="1" applyBorder="1" applyAlignment="1">
      <alignment horizontal="right" vertical="center"/>
    </xf>
    <xf numFmtId="49" fontId="13" fillId="0" borderId="8" xfId="2" applyNumberFormat="1" applyFont="1" applyFill="1" applyBorder="1" applyAlignment="1">
      <alignment horizontal="left" indent="5"/>
    </xf>
    <xf numFmtId="0" fontId="13" fillId="0" borderId="9" xfId="2" applyFont="1" applyFill="1" applyBorder="1" applyAlignment="1">
      <alignment horizontal="center"/>
    </xf>
    <xf numFmtId="178" fontId="13" fillId="2" borderId="17" xfId="22" applyNumberFormat="1" applyFont="1" applyFill="1" applyBorder="1" applyAlignment="1">
      <alignment vertical="center"/>
    </xf>
    <xf numFmtId="178" fontId="6" fillId="2" borderId="17" xfId="22" applyNumberFormat="1" applyFont="1" applyFill="1" applyBorder="1" applyAlignment="1">
      <alignment vertical="center"/>
    </xf>
    <xf numFmtId="49" fontId="6" fillId="0" borderId="8" xfId="2" applyNumberFormat="1" applyFont="1" applyFill="1" applyBorder="1" applyAlignment="1"/>
    <xf numFmtId="178" fontId="5" fillId="2" borderId="9" xfId="2" applyNumberFormat="1" applyFont="1" applyFill="1" applyBorder="1" applyAlignment="1">
      <alignment horizontal="right"/>
    </xf>
    <xf numFmtId="49" fontId="14" fillId="0" borderId="8" xfId="2" applyNumberFormat="1" applyFont="1" applyFill="1" applyBorder="1" applyAlignment="1"/>
    <xf numFmtId="178" fontId="7" fillId="2" borderId="9" xfId="22" applyNumberFormat="1" applyFont="1" applyFill="1" applyBorder="1" applyAlignment="1" applyProtection="1">
      <alignment horizontal="right" vertical="center"/>
    </xf>
    <xf numFmtId="176" fontId="6" fillId="0" borderId="8" xfId="22" applyNumberFormat="1" applyFont="1" applyFill="1" applyBorder="1" applyAlignment="1"/>
    <xf numFmtId="178" fontId="5" fillId="2" borderId="9" xfId="22" applyNumberFormat="1" applyFont="1" applyFill="1" applyBorder="1" applyAlignment="1" applyProtection="1">
      <alignment horizontal="right" vertical="center"/>
    </xf>
    <xf numFmtId="178" fontId="7" fillId="2" borderId="9" xfId="22" applyNumberFormat="1" applyFont="1" applyFill="1" applyBorder="1" applyAlignment="1" applyProtection="1">
      <alignment horizontal="right" vertical="center" wrapText="1"/>
    </xf>
    <xf numFmtId="177" fontId="5" fillId="2" borderId="9" xfId="21" applyNumberFormat="1" applyFont="1" applyFill="1" applyBorder="1" applyAlignment="1">
      <alignment horizontal="right" vertical="center"/>
    </xf>
    <xf numFmtId="3" fontId="13" fillId="0" borderId="9" xfId="2" applyNumberFormat="1" applyFont="1" applyFill="1" applyBorder="1" applyAlignment="1">
      <alignment horizontal="center"/>
    </xf>
    <xf numFmtId="180" fontId="5" fillId="2" borderId="9" xfId="22" applyNumberFormat="1" applyFont="1" applyFill="1" applyBorder="1" applyAlignment="1">
      <alignment horizontal="right"/>
    </xf>
    <xf numFmtId="49" fontId="13" fillId="0" borderId="8" xfId="2" applyNumberFormat="1" applyFont="1" applyFill="1" applyBorder="1" applyAlignment="1"/>
    <xf numFmtId="4" fontId="13" fillId="0" borderId="9" xfId="2" applyNumberFormat="1" applyFont="1" applyFill="1" applyBorder="1" applyAlignment="1">
      <alignment horizontal="center"/>
    </xf>
    <xf numFmtId="183" fontId="4" fillId="2" borderId="9" xfId="22" applyNumberFormat="1" applyFont="1" applyFill="1" applyBorder="1" applyAlignment="1">
      <alignment horizontal="right"/>
    </xf>
    <xf numFmtId="0" fontId="6" fillId="2" borderId="9" xfId="2" applyFont="1" applyFill="1" applyBorder="1"/>
    <xf numFmtId="49" fontId="14" fillId="0" borderId="8" xfId="2" applyNumberFormat="1" applyFont="1" applyFill="1" applyBorder="1"/>
    <xf numFmtId="178" fontId="13" fillId="0" borderId="9" xfId="22" applyNumberFormat="1" applyFont="1" applyFill="1" applyBorder="1" applyAlignment="1">
      <alignment vertical="center"/>
    </xf>
    <xf numFmtId="49" fontId="13" fillId="0" borderId="8" xfId="2" applyNumberFormat="1" applyFont="1" applyFill="1" applyBorder="1" applyAlignment="1">
      <alignment horizontal="left" indent="1"/>
    </xf>
    <xf numFmtId="49" fontId="13" fillId="0" borderId="8" xfId="2" applyNumberFormat="1" applyFont="1" applyFill="1" applyBorder="1"/>
    <xf numFmtId="3" fontId="13" fillId="0" borderId="9" xfId="22" applyNumberFormat="1" applyFont="1" applyFill="1" applyBorder="1" applyAlignment="1">
      <alignment horizontal="right" vertical="center"/>
    </xf>
    <xf numFmtId="178" fontId="13" fillId="0" borderId="9" xfId="41" applyNumberFormat="1" applyFont="1" applyFill="1" applyBorder="1" applyAlignment="1">
      <alignment horizontal="right" vertical="center"/>
    </xf>
    <xf numFmtId="184" fontId="13" fillId="0" borderId="9" xfId="2" applyNumberFormat="1" applyFont="1" applyFill="1" applyBorder="1" applyAlignment="1">
      <alignment horizontal="right"/>
    </xf>
    <xf numFmtId="185" fontId="13" fillId="0" borderId="9" xfId="2" applyNumberFormat="1" applyFont="1" applyFill="1" applyBorder="1"/>
    <xf numFmtId="2" fontId="13" fillId="0" borderId="9" xfId="2" applyNumberFormat="1" applyFont="1" applyFill="1" applyBorder="1" applyAlignment="1">
      <alignment horizontal="right"/>
    </xf>
    <xf numFmtId="0" fontId="13" fillId="0" borderId="9" xfId="2" applyFont="1" applyFill="1" applyBorder="1" applyAlignment="1">
      <alignment horizontal="right"/>
    </xf>
    <xf numFmtId="185" fontId="13" fillId="0" borderId="9" xfId="21" applyNumberFormat="1" applyFont="1" applyFill="1" applyBorder="1" applyAlignment="1">
      <alignment horizontal="right" vertical="center"/>
    </xf>
    <xf numFmtId="185" fontId="13" fillId="0" borderId="9" xfId="22" applyNumberFormat="1" applyFont="1" applyFill="1" applyBorder="1" applyAlignment="1">
      <alignment horizontal="right" vertical="center"/>
    </xf>
    <xf numFmtId="183" fontId="13" fillId="0" borderId="9" xfId="21" applyNumberFormat="1" applyFont="1" applyFill="1" applyBorder="1" applyAlignment="1">
      <alignment horizontal="right" vertical="center"/>
    </xf>
    <xf numFmtId="3" fontId="13" fillId="0" borderId="9" xfId="1" applyNumberFormat="1" applyFont="1" applyFill="1" applyBorder="1" applyAlignment="1">
      <alignment vertical="center" shrinkToFit="1" readingOrder="1"/>
    </xf>
    <xf numFmtId="49" fontId="16" fillId="0" borderId="8" xfId="2" applyNumberFormat="1" applyFont="1" applyFill="1" applyBorder="1" applyAlignment="1">
      <alignment vertical="center" wrapText="1"/>
    </xf>
    <xf numFmtId="0" fontId="13" fillId="0" borderId="9" xfId="2" applyFont="1" applyFill="1" applyBorder="1" applyAlignment="1">
      <alignment horizontal="center" vertical="center"/>
    </xf>
    <xf numFmtId="3" fontId="13" fillId="0" borderId="9" xfId="2" applyNumberFormat="1" applyFont="1" applyFill="1" applyBorder="1" applyAlignment="1">
      <alignment vertical="center" shrinkToFit="1" readingOrder="1"/>
    </xf>
    <xf numFmtId="0" fontId="6" fillId="0" borderId="11" xfId="40" applyFont="1" applyFill="1" applyBorder="1" applyAlignment="1">
      <alignment horizontal="center" vertical="center" wrapText="1"/>
    </xf>
    <xf numFmtId="179" fontId="13" fillId="0" borderId="19" xfId="2" applyNumberFormat="1" applyFont="1" applyFill="1" applyBorder="1"/>
    <xf numFmtId="179" fontId="13" fillId="0" borderId="20" xfId="2" applyNumberFormat="1" applyFont="1" applyFill="1" applyBorder="1"/>
    <xf numFmtId="177" fontId="6" fillId="0" borderId="20" xfId="22" applyNumberFormat="1" applyFont="1" applyFill="1" applyBorder="1"/>
    <xf numFmtId="176" fontId="14" fillId="0" borderId="9" xfId="2" applyNumberFormat="1" applyFont="1" applyFill="1" applyBorder="1"/>
    <xf numFmtId="164" fontId="11" fillId="0" borderId="0" xfId="3" applyFont="1" applyFill="1"/>
    <xf numFmtId="178" fontId="11" fillId="0" borderId="0" xfId="2" applyNumberFormat="1" applyFont="1" applyFill="1"/>
    <xf numFmtId="177" fontId="13" fillId="0" borderId="20" xfId="22" applyNumberFormat="1" applyFont="1" applyFill="1" applyBorder="1"/>
    <xf numFmtId="177" fontId="11" fillId="0" borderId="0" xfId="2" applyNumberFormat="1" applyFont="1" applyFill="1"/>
    <xf numFmtId="0" fontId="13" fillId="0" borderId="20" xfId="2" applyFont="1" applyFill="1" applyBorder="1"/>
    <xf numFmtId="2" fontId="13" fillId="0" borderId="20" xfId="2" applyNumberFormat="1" applyFont="1" applyFill="1" applyBorder="1"/>
    <xf numFmtId="187" fontId="13" fillId="0" borderId="20" xfId="2" applyNumberFormat="1" applyFont="1" applyFill="1" applyBorder="1"/>
    <xf numFmtId="0" fontId="13" fillId="0" borderId="8" xfId="2" applyFont="1" applyFill="1" applyBorder="1"/>
    <xf numFmtId="4" fontId="13" fillId="0" borderId="9" xfId="35" applyNumberFormat="1" applyFont="1" applyFill="1" applyBorder="1" applyAlignment="1">
      <alignment vertical="top" wrapText="1"/>
    </xf>
    <xf numFmtId="180" fontId="13" fillId="0" borderId="9" xfId="22" applyNumberFormat="1" applyFont="1" applyFill="1" applyBorder="1" applyAlignment="1">
      <alignment horizontal="right"/>
    </xf>
    <xf numFmtId="180" fontId="13" fillId="0" borderId="9" xfId="22" applyNumberFormat="1" applyFont="1" applyFill="1" applyBorder="1" applyAlignment="1">
      <alignment horizontal="right" vertical="center"/>
    </xf>
    <xf numFmtId="49" fontId="16" fillId="0" borderId="8" xfId="2" applyNumberFormat="1" applyFont="1" applyFill="1" applyBorder="1" applyAlignment="1">
      <alignment wrapText="1"/>
    </xf>
    <xf numFmtId="0" fontId="16" fillId="0" borderId="21" xfId="2" applyFont="1" applyFill="1" applyBorder="1" applyAlignment="1">
      <alignment horizontal="left" vertical="center" wrapText="1"/>
    </xf>
    <xf numFmtId="0" fontId="13" fillId="0" borderId="22" xfId="2" applyFont="1" applyFill="1" applyBorder="1" applyAlignment="1">
      <alignment horizontal="center" vertical="center"/>
    </xf>
    <xf numFmtId="180" fontId="13" fillId="0" borderId="22" xfId="22" applyNumberFormat="1" applyFont="1" applyFill="1" applyBorder="1" applyAlignment="1">
      <alignment horizontal="right" vertical="center"/>
    </xf>
    <xf numFmtId="0" fontId="13" fillId="0" borderId="22" xfId="2" applyFont="1" applyFill="1" applyBorder="1" applyAlignment="1">
      <alignment horizontal="right"/>
    </xf>
    <xf numFmtId="0" fontId="13" fillId="0" borderId="23" xfId="2" applyFont="1" applyFill="1" applyBorder="1"/>
    <xf numFmtId="49" fontId="13" fillId="0" borderId="8" xfId="2" quotePrefix="1" applyNumberFormat="1" applyFont="1" applyFill="1" applyBorder="1" applyAlignment="1">
      <alignment horizontal="left" indent="1"/>
    </xf>
    <xf numFmtId="49" fontId="13" fillId="0" borderId="8" xfId="2" quotePrefix="1" applyNumberFormat="1" applyFont="1" applyFill="1" applyBorder="1" applyAlignment="1">
      <alignment horizontal="left" indent="6"/>
    </xf>
    <xf numFmtId="0" fontId="41" fillId="2" borderId="9" xfId="38" applyFont="1" applyFill="1" applyBorder="1"/>
    <xf numFmtId="3" fontId="6" fillId="2" borderId="9" xfId="22" applyNumberFormat="1" applyFont="1" applyFill="1" applyBorder="1" applyAlignment="1">
      <alignment horizontal="right" vertical="center"/>
    </xf>
    <xf numFmtId="178" fontId="13" fillId="2" borderId="9" xfId="22" applyNumberFormat="1" applyFont="1" applyFill="1" applyBorder="1" applyAlignment="1">
      <alignment vertical="center"/>
    </xf>
    <xf numFmtId="3" fontId="6" fillId="2" borderId="9" xfId="38" applyNumberFormat="1" applyFont="1" applyFill="1" applyBorder="1" applyAlignment="1">
      <alignment horizontal="right"/>
    </xf>
    <xf numFmtId="3" fontId="13" fillId="2" borderId="9" xfId="22" applyNumberFormat="1" applyFont="1" applyFill="1" applyBorder="1" applyAlignment="1">
      <alignment horizontal="right" vertical="center"/>
    </xf>
    <xf numFmtId="3" fontId="6" fillId="2" borderId="9" xfId="2" applyNumberFormat="1" applyFont="1" applyFill="1" applyBorder="1" applyAlignment="1">
      <alignment vertical="center" wrapText="1"/>
    </xf>
    <xf numFmtId="3" fontId="13" fillId="2" borderId="9" xfId="2" applyNumberFormat="1" applyFont="1" applyFill="1" applyBorder="1" applyAlignment="1"/>
    <xf numFmtId="0" fontId="13" fillId="2" borderId="9" xfId="2" applyFont="1" applyFill="1" applyBorder="1"/>
    <xf numFmtId="2" fontId="13" fillId="2" borderId="9" xfId="3" applyNumberFormat="1" applyFont="1" applyFill="1" applyBorder="1" applyAlignment="1">
      <alignment horizontal="right"/>
    </xf>
    <xf numFmtId="2" fontId="13" fillId="2" borderId="9" xfId="3" applyNumberFormat="1" applyFont="1" applyFill="1" applyBorder="1" applyAlignment="1">
      <alignment horizontal="right" vertical="center"/>
    </xf>
    <xf numFmtId="4" fontId="13" fillId="2" borderId="9" xfId="3" applyNumberFormat="1" applyFont="1" applyFill="1" applyBorder="1" applyAlignment="1">
      <alignment horizontal="right"/>
    </xf>
    <xf numFmtId="176" fontId="13" fillId="2" borderId="9" xfId="2" applyNumberFormat="1" applyFont="1" applyFill="1" applyBorder="1" applyAlignment="1">
      <alignment horizontal="right" vertical="center" wrapText="1"/>
    </xf>
    <xf numFmtId="0" fontId="13" fillId="2" borderId="9" xfId="2" applyFont="1" applyFill="1" applyBorder="1" applyAlignment="1">
      <alignment horizontal="right"/>
    </xf>
    <xf numFmtId="180" fontId="13" fillId="2" borderId="9" xfId="22" applyNumberFormat="1" applyFont="1" applyFill="1" applyBorder="1" applyAlignment="1">
      <alignment horizontal="right"/>
    </xf>
    <xf numFmtId="183" fontId="13" fillId="2" borderId="9" xfId="22" applyNumberFormat="1" applyFont="1" applyFill="1" applyBorder="1" applyAlignment="1"/>
    <xf numFmtId="180" fontId="13" fillId="2" borderId="9" xfId="22" applyNumberFormat="1" applyFont="1" applyFill="1" applyBorder="1" applyAlignment="1">
      <alignment horizontal="right" vertical="center"/>
    </xf>
    <xf numFmtId="180" fontId="13" fillId="2" borderId="9" xfId="22" applyNumberFormat="1" applyFont="1" applyFill="1" applyBorder="1" applyAlignment="1">
      <alignment vertical="center"/>
    </xf>
    <xf numFmtId="183" fontId="13" fillId="2" borderId="22" xfId="22" applyNumberFormat="1" applyFont="1" applyFill="1" applyBorder="1" applyAlignment="1">
      <alignment horizontal="right" vertical="center"/>
    </xf>
    <xf numFmtId="3" fontId="6" fillId="0" borderId="9" xfId="22" applyNumberFormat="1" applyFont="1" applyFill="1" applyBorder="1" applyAlignment="1">
      <alignment horizontal="right" vertical="center"/>
    </xf>
    <xf numFmtId="178" fontId="13" fillId="0" borderId="9" xfId="21" applyNumberFormat="1" applyFont="1" applyFill="1" applyBorder="1" applyAlignment="1">
      <alignment vertical="center"/>
    </xf>
    <xf numFmtId="3" fontId="6" fillId="0" borderId="9" xfId="38" applyNumberFormat="1" applyFont="1" applyFill="1" applyBorder="1" applyAlignment="1">
      <alignment horizontal="right"/>
    </xf>
    <xf numFmtId="3" fontId="6" fillId="0" borderId="9" xfId="2" applyNumberFormat="1" applyFont="1" applyFill="1" applyBorder="1" applyAlignment="1">
      <alignment vertical="center" wrapText="1"/>
    </xf>
    <xf numFmtId="3" fontId="13" fillId="0" borderId="9" xfId="2" applyNumberFormat="1" applyFont="1" applyFill="1" applyBorder="1" applyAlignment="1"/>
    <xf numFmtId="0" fontId="13" fillId="2" borderId="9" xfId="38" applyFont="1" applyFill="1" applyBorder="1"/>
    <xf numFmtId="2" fontId="13" fillId="2" borderId="9" xfId="23" applyNumberFormat="1" applyFont="1" applyFill="1" applyBorder="1" applyAlignment="1">
      <alignment horizontal="right"/>
    </xf>
    <xf numFmtId="2" fontId="13" fillId="2" borderId="9" xfId="23" applyNumberFormat="1" applyFont="1" applyFill="1" applyBorder="1" applyAlignment="1">
      <alignment horizontal="right" vertical="center"/>
    </xf>
    <xf numFmtId="0" fontId="13" fillId="2" borderId="9" xfId="2" applyFont="1" applyFill="1" applyBorder="1" applyAlignment="1">
      <alignment horizontal="right" vertical="center" wrapText="1"/>
    </xf>
    <xf numFmtId="2" fontId="13" fillId="2" borderId="9" xfId="2" applyNumberFormat="1" applyFont="1" applyFill="1" applyBorder="1" applyAlignment="1">
      <alignment horizontal="right"/>
    </xf>
    <xf numFmtId="180" fontId="13" fillId="2" borderId="22" xfId="22" applyNumberFormat="1" applyFont="1" applyFill="1" applyBorder="1" applyAlignment="1">
      <alignment horizontal="right" vertical="center"/>
    </xf>
    <xf numFmtId="183" fontId="13" fillId="2" borderId="9" xfId="22" applyNumberFormat="1" applyFont="1" applyFill="1" applyBorder="1" applyAlignment="1">
      <alignment horizontal="right" vertical="center"/>
    </xf>
    <xf numFmtId="180" fontId="13" fillId="2" borderId="9" xfId="22" applyNumberFormat="1" applyFont="1" applyFill="1" applyBorder="1" applyAlignment="1"/>
    <xf numFmtId="178" fontId="15" fillId="0" borderId="9" xfId="22" applyNumberFormat="1" applyFont="1" applyFill="1" applyBorder="1" applyAlignment="1">
      <alignment horizontal="right"/>
    </xf>
    <xf numFmtId="178" fontId="4" fillId="0" borderId="17" xfId="2" applyNumberFormat="1" applyFont="1" applyFill="1" applyBorder="1" applyAlignment="1">
      <alignment horizontal="right" vertical="center"/>
    </xf>
    <xf numFmtId="178" fontId="7" fillId="0" borderId="9" xfId="22" applyNumberFormat="1" applyFont="1" applyFill="1" applyBorder="1" applyAlignment="1" applyProtection="1">
      <alignment horizontal="right" vertical="center" wrapText="1"/>
    </xf>
    <xf numFmtId="178" fontId="5" fillId="0" borderId="9" xfId="22" applyNumberFormat="1" applyFont="1" applyFill="1" applyBorder="1" applyAlignment="1" applyProtection="1">
      <alignment horizontal="right" vertical="center"/>
    </xf>
    <xf numFmtId="0" fontId="18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2" fontId="13" fillId="0" borderId="9" xfId="23" applyNumberFormat="1" applyFont="1" applyFill="1" applyBorder="1" applyAlignment="1">
      <alignment horizontal="right" vertical="center"/>
    </xf>
    <xf numFmtId="2" fontId="13" fillId="0" borderId="9" xfId="21" applyNumberFormat="1" applyFont="1" applyFill="1" applyBorder="1" applyAlignment="1">
      <alignment horizontal="right" vertical="center"/>
    </xf>
    <xf numFmtId="186" fontId="13" fillId="0" borderId="9" xfId="21" applyNumberFormat="1" applyFont="1" applyFill="1" applyBorder="1" applyAlignment="1">
      <alignment horizontal="right" vertical="center"/>
    </xf>
    <xf numFmtId="187" fontId="13" fillId="0" borderId="9" xfId="2" applyNumberFormat="1" applyFont="1" applyFill="1" applyBorder="1" applyAlignment="1">
      <alignment horizontal="right"/>
    </xf>
    <xf numFmtId="0" fontId="3" fillId="0" borderId="0" xfId="2" applyFill="1"/>
    <xf numFmtId="0" fontId="0" fillId="0" borderId="0" xfId="0" applyFill="1"/>
    <xf numFmtId="0" fontId="11" fillId="0" borderId="0" xfId="2" applyFont="1" applyFill="1" applyAlignment="1">
      <alignment horizontal="center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2" borderId="2" xfId="40" applyFont="1" applyFill="1" applyBorder="1" applyAlignment="1">
      <alignment horizontal="center" vertical="center" wrapText="1"/>
    </xf>
    <xf numFmtId="0" fontId="6" fillId="2" borderId="6" xfId="40" applyFont="1" applyFill="1" applyBorder="1" applyAlignment="1">
      <alignment horizontal="center" vertical="center" wrapText="1"/>
    </xf>
    <xf numFmtId="2" fontId="17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49" fontId="12" fillId="0" borderId="12" xfId="2" applyNumberFormat="1" applyFont="1" applyFill="1" applyBorder="1" applyAlignment="1">
      <alignment horizontal="center"/>
    </xf>
    <xf numFmtId="0" fontId="6" fillId="2" borderId="3" xfId="40" applyFont="1" applyFill="1" applyBorder="1" applyAlignment="1">
      <alignment horizontal="center" vertical="center" wrapText="1"/>
    </xf>
    <xf numFmtId="0" fontId="6" fillId="2" borderId="4" xfId="4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64">
    <cellStyle name="??" xfId="4"/>
    <cellStyle name="?? [0.00]_PRODUCT DETAIL Q1" xfId="5"/>
    <cellStyle name="?? [0]_??" xfId="6"/>
    <cellStyle name="???? [0.00]_PRODUCT DETAIL Q1" xfId="7"/>
    <cellStyle name="????_PRODUCT DETAIL Q1" xfId="8"/>
    <cellStyle name="???_???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omma [0]" xfId="1" builtinId="6"/>
    <cellStyle name="Comma 10" xfId="21"/>
    <cellStyle name="Comma 2" xfId="22"/>
    <cellStyle name="Comma 3" xfId="23"/>
    <cellStyle name="Comma 4" xfId="24"/>
    <cellStyle name="Comma 5" xfId="3"/>
    <cellStyle name="Comma0" xfId="25"/>
    <cellStyle name="Currency0" xfId="26"/>
    <cellStyle name="Date" xfId="27"/>
    <cellStyle name="Fixed" xfId="28"/>
    <cellStyle name="Header1" xfId="29"/>
    <cellStyle name="Header2" xfId="30"/>
    <cellStyle name="Heading 1 2" xfId="31"/>
    <cellStyle name="Heading 2 2" xfId="32"/>
    <cellStyle name="n" xfId="33"/>
    <cellStyle name="Normal" xfId="0" builtinId="0"/>
    <cellStyle name="Normal - Style1" xfId="34"/>
    <cellStyle name="Normal 2" xfId="35"/>
    <cellStyle name="Normal 3" xfId="36"/>
    <cellStyle name="Normal 4" xfId="37"/>
    <cellStyle name="Normal 5" xfId="38"/>
    <cellStyle name="Normal 6" xfId="2"/>
    <cellStyle name="Normal_Bieu BC cap Huyen - Xa " xfId="39"/>
    <cellStyle name="Normal_Bieutheovien" xfId="40"/>
    <cellStyle name="Normal_danh muc dau tu 2017" xfId="41"/>
    <cellStyle name="Percent 2" xfId="42"/>
    <cellStyle name="Total 2" xfId="43"/>
    <cellStyle name=" [0.00]_ Att. 1- Cover" xfId="44"/>
    <cellStyle name="_ Att. 1- Cover" xfId="45"/>
    <cellStyle name="?_ Att. 1- Cover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_95" xfId="51"/>
    <cellStyle name="뷭?_BOOKSHIP" xfId="52"/>
    <cellStyle name="콤마 [0]_1202" xfId="53"/>
    <cellStyle name="콤마_1202" xfId="54"/>
    <cellStyle name="통화 [0]_1202" xfId="55"/>
    <cellStyle name="통화_1202" xfId="56"/>
    <cellStyle name="표준_(정보부문)월별인원계획" xfId="57"/>
    <cellStyle name="一般_00Q3902REV.1" xfId="58"/>
    <cellStyle name="千分位[0]_00Q3902REV.1" xfId="59"/>
    <cellStyle name="千分位_00Q3902REV.1" xfId="60"/>
    <cellStyle name="貨幣 [0]_00Q3902REV.1" xfId="61"/>
    <cellStyle name="貨幣[0]_BRE" xfId="62"/>
    <cellStyle name="貨幣_00Q3902REV.1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A2" sqref="A2:I2"/>
    </sheetView>
  </sheetViews>
  <sheetFormatPr defaultRowHeight="15"/>
  <cols>
    <col min="1" max="1" width="43.5703125" bestFit="1" customWidth="1"/>
    <col min="2" max="2" width="11.28515625" bestFit="1" customWidth="1"/>
    <col min="3" max="5" width="10.140625" bestFit="1" customWidth="1"/>
    <col min="6" max="6" width="14.140625" bestFit="1" customWidth="1"/>
    <col min="7" max="7" width="8.85546875" bestFit="1" customWidth="1"/>
    <col min="8" max="8" width="7.5703125" bestFit="1" customWidth="1"/>
    <col min="9" max="9" width="10.7109375" bestFit="1" customWidth="1"/>
  </cols>
  <sheetData>
    <row r="1" spans="1:10" ht="16.5">
      <c r="A1" s="155" t="s">
        <v>74</v>
      </c>
      <c r="B1" s="155"/>
      <c r="C1" s="155"/>
      <c r="D1" s="155"/>
      <c r="E1" s="155"/>
      <c r="F1" s="155"/>
      <c r="G1" s="155"/>
      <c r="H1" s="155"/>
      <c r="I1" s="155"/>
      <c r="J1" s="1"/>
    </row>
    <row r="2" spans="1:10" ht="16.5">
      <c r="A2" s="156" t="s">
        <v>80</v>
      </c>
      <c r="B2" s="156"/>
      <c r="C2" s="156"/>
      <c r="D2" s="156"/>
      <c r="E2" s="156"/>
      <c r="F2" s="156"/>
      <c r="G2" s="156"/>
      <c r="H2" s="156"/>
      <c r="I2" s="156"/>
      <c r="J2" s="1"/>
    </row>
    <row r="3" spans="1:10" ht="17.25" thickBot="1">
      <c r="A3" s="157"/>
      <c r="B3" s="157"/>
      <c r="C3" s="157"/>
      <c r="D3" s="157"/>
      <c r="E3" s="157"/>
      <c r="F3" s="157"/>
      <c r="G3" s="157"/>
      <c r="H3" s="157"/>
      <c r="I3" s="157"/>
      <c r="J3" s="1"/>
    </row>
    <row r="4" spans="1:10" ht="15.75" thickTop="1">
      <c r="A4" s="148" t="s">
        <v>0</v>
      </c>
      <c r="B4" s="150" t="s">
        <v>1</v>
      </c>
      <c r="C4" s="152" t="s">
        <v>2</v>
      </c>
      <c r="D4" s="158" t="s">
        <v>3</v>
      </c>
      <c r="E4" s="159"/>
      <c r="F4" s="152" t="s">
        <v>4</v>
      </c>
      <c r="G4" s="160" t="s">
        <v>5</v>
      </c>
      <c r="H4" s="160"/>
      <c r="I4" s="161"/>
      <c r="J4" s="1"/>
    </row>
    <row r="5" spans="1:10" ht="43.5" thickBot="1">
      <c r="A5" s="149"/>
      <c r="B5" s="151"/>
      <c r="C5" s="153"/>
      <c r="D5" s="4" t="s">
        <v>6</v>
      </c>
      <c r="E5" s="4" t="s">
        <v>7</v>
      </c>
      <c r="F5" s="153"/>
      <c r="G5" s="5" t="s">
        <v>8</v>
      </c>
      <c r="H5" s="6" t="s">
        <v>9</v>
      </c>
      <c r="I5" s="80" t="s">
        <v>75</v>
      </c>
      <c r="J5" s="1"/>
    </row>
    <row r="6" spans="1:10" ht="15.75" thickTop="1">
      <c r="A6" s="7" t="s">
        <v>10</v>
      </c>
      <c r="B6" s="8"/>
      <c r="C6" s="9"/>
      <c r="D6" s="9"/>
      <c r="E6" s="9"/>
      <c r="F6" s="9"/>
      <c r="G6" s="10"/>
      <c r="H6" s="10"/>
      <c r="I6" s="81"/>
      <c r="J6" s="1"/>
    </row>
    <row r="7" spans="1:10">
      <c r="A7" s="11" t="s">
        <v>11</v>
      </c>
      <c r="B7" s="12"/>
      <c r="C7" s="13"/>
      <c r="D7" s="13"/>
      <c r="E7" s="14"/>
      <c r="F7" s="14"/>
      <c r="G7" s="15"/>
      <c r="H7" s="15"/>
      <c r="I7" s="82"/>
      <c r="J7" s="1"/>
    </row>
    <row r="8" spans="1:10" ht="15.75">
      <c r="A8" s="16" t="s">
        <v>12</v>
      </c>
      <c r="B8" s="17" t="s">
        <v>13</v>
      </c>
      <c r="C8" s="18">
        <v>2743384.49</v>
      </c>
      <c r="D8" s="18">
        <v>3034026.2995000002</v>
      </c>
      <c r="E8" s="19">
        <v>2921853.0470000003</v>
      </c>
      <c r="F8" s="19">
        <v>3241077.1650200002</v>
      </c>
      <c r="G8" s="20"/>
      <c r="H8" s="20"/>
      <c r="I8" s="83"/>
      <c r="J8" s="1"/>
    </row>
    <row r="9" spans="1:10">
      <c r="A9" s="16" t="s">
        <v>14</v>
      </c>
      <c r="B9" s="17" t="s">
        <v>13</v>
      </c>
      <c r="C9" s="19">
        <v>1057314.7</v>
      </c>
      <c r="D9" s="19">
        <v>1176145.5379999999</v>
      </c>
      <c r="E9" s="19">
        <v>1185131.0379999999</v>
      </c>
      <c r="F9" s="19">
        <v>1310745</v>
      </c>
      <c r="G9" s="21"/>
      <c r="H9" s="21"/>
      <c r="I9" s="82"/>
      <c r="J9" s="1"/>
    </row>
    <row r="10" spans="1:10" ht="15.75">
      <c r="A10" s="22" t="s">
        <v>15</v>
      </c>
      <c r="B10" s="23" t="s">
        <v>13</v>
      </c>
      <c r="C10" s="24">
        <v>517314.7</v>
      </c>
      <c r="D10" s="24">
        <v>582145.53799999994</v>
      </c>
      <c r="E10" s="25">
        <v>583931.03799999994</v>
      </c>
      <c r="F10" s="25">
        <v>698245</v>
      </c>
      <c r="G10" s="26"/>
      <c r="H10" s="27"/>
      <c r="I10" s="82"/>
      <c r="J10" s="1"/>
    </row>
    <row r="11" spans="1:10" ht="15.75">
      <c r="A11" s="22" t="s">
        <v>16</v>
      </c>
      <c r="B11" s="23" t="s">
        <v>13</v>
      </c>
      <c r="C11" s="28">
        <v>540000</v>
      </c>
      <c r="D11" s="28">
        <v>594000</v>
      </c>
      <c r="E11" s="29">
        <v>601200</v>
      </c>
      <c r="F11" s="29">
        <v>700000</v>
      </c>
      <c r="G11" s="1"/>
      <c r="H11" s="26"/>
      <c r="I11" s="82"/>
      <c r="J11" s="84"/>
    </row>
    <row r="12" spans="1:10">
      <c r="A12" s="16" t="s">
        <v>17</v>
      </c>
      <c r="B12" s="17" t="s">
        <v>13</v>
      </c>
      <c r="C12" s="30">
        <v>839118.22</v>
      </c>
      <c r="D12" s="30">
        <v>917435.6</v>
      </c>
      <c r="E12" s="30">
        <v>793658.91999999993</v>
      </c>
      <c r="F12" s="30">
        <v>840747.72</v>
      </c>
      <c r="G12" s="135"/>
      <c r="H12" s="31"/>
      <c r="I12" s="82"/>
      <c r="J12" s="1"/>
    </row>
    <row r="13" spans="1:10" ht="15.75">
      <c r="A13" s="22" t="s">
        <v>18</v>
      </c>
      <c r="B13" s="23" t="s">
        <v>13</v>
      </c>
      <c r="C13" s="24">
        <v>534183.22</v>
      </c>
      <c r="D13" s="24">
        <v>537230.6</v>
      </c>
      <c r="E13" s="136">
        <v>519698.92</v>
      </c>
      <c r="F13" s="136">
        <v>530892.72</v>
      </c>
      <c r="G13" s="32"/>
      <c r="H13" s="26"/>
      <c r="I13" s="82"/>
      <c r="J13" s="85"/>
    </row>
    <row r="14" spans="1:10" ht="15.75">
      <c r="A14" s="22" t="s">
        <v>19</v>
      </c>
      <c r="B14" s="23" t="s">
        <v>13</v>
      </c>
      <c r="C14" s="24">
        <v>283550</v>
      </c>
      <c r="D14" s="24">
        <v>358300</v>
      </c>
      <c r="E14" s="33">
        <v>251600</v>
      </c>
      <c r="F14" s="33">
        <v>287300</v>
      </c>
      <c r="G14" s="34"/>
      <c r="H14" s="35"/>
      <c r="I14" s="82"/>
      <c r="J14" s="2"/>
    </row>
    <row r="15" spans="1:10" ht="15.75">
      <c r="A15" s="22" t="s">
        <v>20</v>
      </c>
      <c r="B15" s="23" t="s">
        <v>13</v>
      </c>
      <c r="C15" s="24">
        <v>21385</v>
      </c>
      <c r="D15" s="24">
        <v>21905</v>
      </c>
      <c r="E15" s="36">
        <v>22360</v>
      </c>
      <c r="F15" s="36">
        <v>22555</v>
      </c>
      <c r="G15" s="26"/>
      <c r="H15" s="37"/>
      <c r="I15" s="82"/>
      <c r="J15" s="1"/>
    </row>
    <row r="16" spans="1:10" ht="15.75">
      <c r="A16" s="16" t="s">
        <v>21</v>
      </c>
      <c r="B16" s="17" t="s">
        <v>13</v>
      </c>
      <c r="C16" s="38">
        <v>846951.57</v>
      </c>
      <c r="D16" s="38">
        <v>940445.16150000005</v>
      </c>
      <c r="E16" s="38">
        <v>943063.08900000004</v>
      </c>
      <c r="F16" s="38">
        <v>1089584.44502</v>
      </c>
      <c r="G16" s="31"/>
      <c r="H16" s="39"/>
      <c r="I16" s="82"/>
      <c r="J16" s="86"/>
    </row>
    <row r="17" spans="1:14">
      <c r="A17" s="16" t="s">
        <v>22</v>
      </c>
      <c r="B17" s="17" t="s">
        <v>13</v>
      </c>
      <c r="C17" s="40">
        <v>1984918.6569097447</v>
      </c>
      <c r="D17" s="40">
        <v>2205620.6616946412</v>
      </c>
      <c r="E17" s="40">
        <v>2125485.0449986584</v>
      </c>
      <c r="F17" s="40">
        <f>F18+F21+F25</f>
        <v>2305179.5967377159</v>
      </c>
      <c r="G17" s="20">
        <v>107.08172033143951</v>
      </c>
      <c r="H17" s="20">
        <v>96.366754352291366</v>
      </c>
      <c r="I17" s="83">
        <f>F17/E17*100</f>
        <v>108.4542844543595</v>
      </c>
      <c r="J17" s="2"/>
      <c r="K17" s="1"/>
      <c r="L17" s="1"/>
      <c r="M17" s="1"/>
      <c r="N17" s="1"/>
    </row>
    <row r="18" spans="1:14">
      <c r="A18" s="16" t="s">
        <v>14</v>
      </c>
      <c r="B18" s="17" t="s">
        <v>13</v>
      </c>
      <c r="C18" s="40">
        <v>764638.74643280706</v>
      </c>
      <c r="D18" s="40">
        <v>850183.63875372999</v>
      </c>
      <c r="E18" s="40">
        <v>856834.95421743265</v>
      </c>
      <c r="F18" s="40">
        <f>F19+F20</f>
        <v>914037.15151515149</v>
      </c>
      <c r="G18" s="20">
        <v>112.0574857362041</v>
      </c>
      <c r="H18" s="20">
        <v>100.78233868078816</v>
      </c>
      <c r="I18" s="83">
        <v>110.64758036728701</v>
      </c>
      <c r="J18" s="1"/>
      <c r="K18" s="1"/>
      <c r="L18" s="1"/>
      <c r="M18" s="1"/>
      <c r="N18" s="1"/>
    </row>
    <row r="19" spans="1:14" ht="15.75">
      <c r="A19" s="22" t="s">
        <v>15</v>
      </c>
      <c r="B19" s="23" t="s">
        <v>13</v>
      </c>
      <c r="C19" s="41">
        <v>358623.70883882203</v>
      </c>
      <c r="D19" s="41">
        <v>403567.097400347</v>
      </c>
      <c r="E19" s="41">
        <v>404804.87902946275</v>
      </c>
      <c r="F19" s="41">
        <v>450022</v>
      </c>
      <c r="G19" s="42">
        <v>112.87733327508364</v>
      </c>
      <c r="H19" s="42">
        <v>100.30671024399392</v>
      </c>
      <c r="I19" s="87">
        <v>119.57662027891726</v>
      </c>
      <c r="J19" s="1"/>
      <c r="K19" s="1"/>
      <c r="L19" s="147"/>
      <c r="M19" s="147"/>
      <c r="N19" s="147"/>
    </row>
    <row r="20" spans="1:14" ht="15.75">
      <c r="A20" s="22" t="s">
        <v>16</v>
      </c>
      <c r="B20" s="23" t="s">
        <v>13</v>
      </c>
      <c r="C20" s="41">
        <v>406015.03759398498</v>
      </c>
      <c r="D20" s="41">
        <v>446616.54135338299</v>
      </c>
      <c r="E20" s="41">
        <v>452030.07518796989</v>
      </c>
      <c r="F20" s="41">
        <v>464015.15151515149</v>
      </c>
      <c r="G20" s="42">
        <v>111.33333333333333</v>
      </c>
      <c r="H20" s="42">
        <v>101.21212121212132</v>
      </c>
      <c r="I20" s="87">
        <v>102.65138914091011</v>
      </c>
      <c r="J20" s="1"/>
      <c r="K20" s="1"/>
      <c r="L20" s="1"/>
      <c r="M20" s="1"/>
      <c r="N20" s="1"/>
    </row>
    <row r="21" spans="1:14" ht="15.75">
      <c r="A21" s="16" t="s">
        <v>17</v>
      </c>
      <c r="B21" s="17" t="s">
        <v>13</v>
      </c>
      <c r="C21" s="43">
        <v>623835.1428713036</v>
      </c>
      <c r="D21" s="43">
        <v>683690.47901234019</v>
      </c>
      <c r="E21" s="44">
        <v>595033.59863836865</v>
      </c>
      <c r="F21" s="44">
        <f>F22+F23+F24</f>
        <v>612867.8416368498</v>
      </c>
      <c r="G21" s="20">
        <v>95.383148166297403</v>
      </c>
      <c r="H21" s="20">
        <v>87.032599824697698</v>
      </c>
      <c r="I21" s="83">
        <v>106.0224329828543</v>
      </c>
      <c r="J21" s="1"/>
      <c r="K21" s="1"/>
      <c r="L21" s="1"/>
      <c r="M21" s="1"/>
      <c r="N21" s="1"/>
    </row>
    <row r="22" spans="1:14" ht="15.75">
      <c r="A22" s="45" t="s">
        <v>18</v>
      </c>
      <c r="B22" s="46" t="s">
        <v>13</v>
      </c>
      <c r="C22" s="28">
        <v>392781.77941176499</v>
      </c>
      <c r="D22" s="28">
        <v>395022.5</v>
      </c>
      <c r="E22" s="28">
        <v>387835.01492537308</v>
      </c>
      <c r="F22" s="28">
        <v>396188.59701492533</v>
      </c>
      <c r="G22" s="42">
        <v>98.740581985803857</v>
      </c>
      <c r="H22" s="42">
        <v>98.180487168546875</v>
      </c>
      <c r="I22" s="87">
        <v>102.15390095480669</v>
      </c>
      <c r="J22" s="1"/>
      <c r="K22" s="1"/>
      <c r="L22" s="1"/>
      <c r="M22" s="1"/>
      <c r="N22" s="1"/>
    </row>
    <row r="23" spans="1:14">
      <c r="A23" s="45" t="s">
        <v>19</v>
      </c>
      <c r="B23" s="46" t="s">
        <v>13</v>
      </c>
      <c r="C23" s="47">
        <v>217279.69348659</v>
      </c>
      <c r="D23" s="47">
        <v>274559.38697318011</v>
      </c>
      <c r="E23" s="47">
        <v>192796.9348659004</v>
      </c>
      <c r="F23" s="47">
        <v>202152</v>
      </c>
      <c r="G23" s="42">
        <v>88.732146005995446</v>
      </c>
      <c r="H23" s="42">
        <v>70.220485626569911</v>
      </c>
      <c r="I23" s="87">
        <v>114.18918918918918</v>
      </c>
      <c r="J23" s="86"/>
      <c r="K23" s="1"/>
      <c r="L23" s="1"/>
      <c r="M23" s="1"/>
      <c r="N23" s="1"/>
    </row>
    <row r="24" spans="1:14" ht="15.75">
      <c r="A24" s="45" t="s">
        <v>20</v>
      </c>
      <c r="B24" s="46" t="s">
        <v>13</v>
      </c>
      <c r="C24" s="28">
        <v>13773.669972948601</v>
      </c>
      <c r="D24" s="28">
        <v>14108.592039160099</v>
      </c>
      <c r="E24" s="28">
        <v>14401.648847095195</v>
      </c>
      <c r="F24" s="28">
        <v>14527.244621924514</v>
      </c>
      <c r="G24" s="42">
        <v>104.55927051671733</v>
      </c>
      <c r="H24" s="42">
        <v>102.0771513353117</v>
      </c>
      <c r="I24" s="87">
        <v>100.87209302325583</v>
      </c>
      <c r="J24" s="1"/>
      <c r="K24" s="1"/>
      <c r="L24" s="1"/>
      <c r="M24" s="1"/>
      <c r="N24" s="1"/>
    </row>
    <row r="25" spans="1:14">
      <c r="A25" s="16" t="s">
        <v>21</v>
      </c>
      <c r="B25" s="17" t="s">
        <v>13</v>
      </c>
      <c r="C25" s="48">
        <v>596444.76760563406</v>
      </c>
      <c r="D25" s="48">
        <v>671746.54392857105</v>
      </c>
      <c r="E25" s="48">
        <v>673616.49214285717</v>
      </c>
      <c r="F25" s="48">
        <v>778274.60358571436</v>
      </c>
      <c r="G25" s="20">
        <v>112.93862042700468</v>
      </c>
      <c r="H25" s="20">
        <v>100.27837109564422</v>
      </c>
      <c r="I25" s="83">
        <v>115.53675016327567</v>
      </c>
      <c r="J25" s="1"/>
      <c r="K25" s="1"/>
      <c r="L25" s="1"/>
      <c r="M25" s="1"/>
      <c r="N25" s="1"/>
    </row>
    <row r="26" spans="1:14" ht="15.75">
      <c r="A26" s="49" t="s">
        <v>23</v>
      </c>
      <c r="B26" s="17" t="s">
        <v>13</v>
      </c>
      <c r="C26" s="38">
        <v>1333624.6017100001</v>
      </c>
      <c r="D26" s="38">
        <v>1470959.0301685</v>
      </c>
      <c r="E26" s="38">
        <v>1403629.7298010001</v>
      </c>
      <c r="F26" s="38">
        <v>1517061.1544455402</v>
      </c>
      <c r="G26" s="20"/>
      <c r="H26" s="20"/>
      <c r="I26" s="83"/>
      <c r="J26" s="1"/>
      <c r="K26" s="1"/>
      <c r="L26" s="1"/>
      <c r="M26" s="1"/>
      <c r="N26" s="1"/>
    </row>
    <row r="27" spans="1:14" ht="15.75">
      <c r="A27" s="49" t="s">
        <v>24</v>
      </c>
      <c r="B27" s="17" t="s">
        <v>13</v>
      </c>
      <c r="C27" s="50">
        <v>303077.45970000001</v>
      </c>
      <c r="D27" s="50">
        <v>332161.62845800002</v>
      </c>
      <c r="E27" s="50">
        <v>322711.86319800001</v>
      </c>
      <c r="F27" s="50">
        <v>361949.14500000002</v>
      </c>
      <c r="G27" s="20"/>
      <c r="H27" s="20"/>
      <c r="I27" s="83"/>
      <c r="J27" s="1"/>
      <c r="K27" s="1"/>
      <c r="L27" s="1"/>
      <c r="M27" s="1"/>
      <c r="N27" s="1"/>
    </row>
    <row r="28" spans="1:14" ht="15.75">
      <c r="A28" s="51" t="s">
        <v>25</v>
      </c>
      <c r="B28" s="23" t="s">
        <v>13</v>
      </c>
      <c r="C28" s="52">
        <v>181577.45970000001</v>
      </c>
      <c r="D28" s="52">
        <v>198511.62845799999</v>
      </c>
      <c r="E28" s="52">
        <v>187441.86319799998</v>
      </c>
      <c r="F28" s="52">
        <v>224136.64500000002</v>
      </c>
      <c r="G28" s="20"/>
      <c r="H28" s="20"/>
      <c r="I28" s="83"/>
      <c r="J28" s="1"/>
      <c r="K28" s="1"/>
      <c r="L28" s="1"/>
      <c r="M28" s="1"/>
      <c r="N28" s="1"/>
    </row>
    <row r="29" spans="1:14" ht="15.75">
      <c r="A29" s="51" t="s">
        <v>26</v>
      </c>
      <c r="B29" s="23" t="s">
        <v>13</v>
      </c>
      <c r="C29" s="52">
        <v>121500</v>
      </c>
      <c r="D29" s="52">
        <v>133650</v>
      </c>
      <c r="E29" s="52">
        <v>135270</v>
      </c>
      <c r="F29" s="52">
        <v>137812.5</v>
      </c>
      <c r="G29" s="20"/>
      <c r="H29" s="20"/>
      <c r="I29" s="83"/>
      <c r="J29" s="1"/>
      <c r="K29" s="1"/>
      <c r="L29" s="1"/>
      <c r="M29" s="1"/>
      <c r="N29" s="1"/>
    </row>
    <row r="30" spans="1:14" ht="15.75">
      <c r="A30" s="53" t="s">
        <v>27</v>
      </c>
      <c r="B30" s="17" t="s">
        <v>13</v>
      </c>
      <c r="C30" s="54">
        <v>584203.66462000005</v>
      </c>
      <c r="D30" s="54">
        <v>643182.80160000001</v>
      </c>
      <c r="E30" s="54">
        <v>565062.35691999993</v>
      </c>
      <c r="F30" s="54">
        <v>580901.00691999996</v>
      </c>
      <c r="G30" s="20"/>
      <c r="H30" s="20"/>
      <c r="I30" s="83"/>
      <c r="J30" s="1"/>
      <c r="K30" s="1"/>
      <c r="L30" s="1"/>
      <c r="M30" s="1"/>
      <c r="N30" s="1"/>
    </row>
    <row r="31" spans="1:14" ht="15.75">
      <c r="A31" s="51" t="s">
        <v>28</v>
      </c>
      <c r="B31" s="23" t="s">
        <v>13</v>
      </c>
      <c r="C31" s="55">
        <v>331727.77961999999</v>
      </c>
      <c r="D31" s="55">
        <v>328247.89659999998</v>
      </c>
      <c r="E31" s="137">
        <v>338323.99692000001</v>
      </c>
      <c r="F31" s="55">
        <v>324375.45191999996</v>
      </c>
      <c r="G31" s="20"/>
      <c r="H31" s="20"/>
      <c r="I31" s="83"/>
      <c r="J31" s="1"/>
      <c r="K31" s="1"/>
      <c r="L31" s="1"/>
      <c r="M31" s="1"/>
      <c r="N31" s="1"/>
    </row>
    <row r="32" spans="1:14" ht="15.75">
      <c r="A32" s="51" t="s">
        <v>29</v>
      </c>
      <c r="B32" s="23" t="s">
        <v>13</v>
      </c>
      <c r="C32" s="52">
        <v>235346.5</v>
      </c>
      <c r="D32" s="52">
        <v>297389</v>
      </c>
      <c r="E32" s="52">
        <v>208828</v>
      </c>
      <c r="F32" s="52">
        <v>238459</v>
      </c>
      <c r="G32" s="20"/>
      <c r="H32" s="20"/>
      <c r="I32" s="83"/>
      <c r="J32" s="1"/>
      <c r="K32" s="1"/>
      <c r="L32" s="1"/>
      <c r="M32" s="1"/>
      <c r="N32" s="1"/>
    </row>
    <row r="33" spans="1:11" ht="15.75">
      <c r="A33" s="51" t="s">
        <v>30</v>
      </c>
      <c r="B33" s="23" t="s">
        <v>13</v>
      </c>
      <c r="C33" s="52">
        <v>17129.384999999998</v>
      </c>
      <c r="D33" s="52">
        <v>17545.904999999999</v>
      </c>
      <c r="E33" s="52">
        <v>17910.359999999997</v>
      </c>
      <c r="F33" s="52">
        <v>18066.555</v>
      </c>
      <c r="G33" s="20"/>
      <c r="H33" s="20"/>
      <c r="I33" s="83"/>
      <c r="J33" s="1"/>
      <c r="K33" s="1"/>
    </row>
    <row r="34" spans="1:11" ht="15.75">
      <c r="A34" s="49" t="s">
        <v>31</v>
      </c>
      <c r="B34" s="17" t="s">
        <v>13</v>
      </c>
      <c r="C34" s="54">
        <v>446343.47739000001</v>
      </c>
      <c r="D34" s="54">
        <v>495614.6001105</v>
      </c>
      <c r="E34" s="138">
        <v>515855.50968300004</v>
      </c>
      <c r="F34" s="54">
        <v>574211.00252554007</v>
      </c>
      <c r="G34" s="20"/>
      <c r="H34" s="20"/>
      <c r="I34" s="83"/>
      <c r="J34" s="1"/>
      <c r="K34" s="1"/>
    </row>
    <row r="35" spans="1:11" ht="15.75">
      <c r="A35" s="49" t="s">
        <v>32</v>
      </c>
      <c r="B35" s="17" t="s">
        <v>13</v>
      </c>
      <c r="C35" s="56">
        <v>49.3386830081391</v>
      </c>
      <c r="D35" s="56">
        <v>54.379261743752302</v>
      </c>
      <c r="E35" s="56" t="s">
        <v>77</v>
      </c>
      <c r="F35" s="56" t="s">
        <v>76</v>
      </c>
      <c r="G35" s="20"/>
      <c r="H35" s="20"/>
      <c r="I35" s="83"/>
      <c r="J35" s="1"/>
      <c r="K35" s="1"/>
    </row>
    <row r="36" spans="1:11" ht="15.75">
      <c r="A36" s="49" t="s">
        <v>33</v>
      </c>
      <c r="B36" s="57" t="s">
        <v>34</v>
      </c>
      <c r="C36" s="58">
        <v>100</v>
      </c>
      <c r="D36" s="58">
        <v>100</v>
      </c>
      <c r="E36" s="58">
        <v>100</v>
      </c>
      <c r="F36" s="58">
        <v>100</v>
      </c>
      <c r="G36" s="20"/>
      <c r="H36" s="20"/>
      <c r="I36" s="83"/>
      <c r="J36" s="1"/>
      <c r="K36" s="1"/>
    </row>
    <row r="37" spans="1:11" ht="15.75">
      <c r="A37" s="59" t="s">
        <v>35</v>
      </c>
      <c r="B37" s="60" t="s">
        <v>34</v>
      </c>
      <c r="C37" s="61">
        <v>22.725844987516599</v>
      </c>
      <c r="D37" s="61">
        <v>22.581297075279601</v>
      </c>
      <c r="E37" s="61">
        <v>22.991238810804653</v>
      </c>
      <c r="F37" s="61">
        <v>23.858573132622741</v>
      </c>
      <c r="G37" s="20"/>
      <c r="H37" s="20"/>
      <c r="I37" s="83"/>
      <c r="J37" s="1"/>
      <c r="K37" s="1"/>
    </row>
    <row r="38" spans="1:11" ht="15.75">
      <c r="A38" s="59" t="s">
        <v>36</v>
      </c>
      <c r="B38" s="60" t="s">
        <v>34</v>
      </c>
      <c r="C38" s="61">
        <v>43.805705433967098</v>
      </c>
      <c r="D38" s="61">
        <v>43.725405562541198</v>
      </c>
      <c r="E38" s="61">
        <v>40.257223463064705</v>
      </c>
      <c r="F38" s="61">
        <v>38.291205678673471</v>
      </c>
      <c r="G38" s="20"/>
      <c r="H38" s="20"/>
      <c r="I38" s="83"/>
      <c r="J38" s="1"/>
      <c r="K38" s="1"/>
    </row>
    <row r="39" spans="1:11" ht="15.75">
      <c r="A39" s="59" t="s">
        <v>37</v>
      </c>
      <c r="B39" s="60" t="s">
        <v>34</v>
      </c>
      <c r="C39" s="61">
        <v>33.468449578516299</v>
      </c>
      <c r="D39" s="61">
        <v>33.693297362179202</v>
      </c>
      <c r="E39" s="61">
        <v>36.751537726130636</v>
      </c>
      <c r="F39" s="61">
        <v>37.850221188703784</v>
      </c>
      <c r="G39" s="20"/>
      <c r="H39" s="20"/>
      <c r="I39" s="83"/>
      <c r="J39" s="1"/>
      <c r="K39" s="1"/>
    </row>
    <row r="40" spans="1:11">
      <c r="A40" s="49" t="s">
        <v>38</v>
      </c>
      <c r="B40" s="17"/>
      <c r="C40" s="62"/>
      <c r="D40" s="62"/>
      <c r="E40" s="62"/>
      <c r="F40" s="62"/>
      <c r="G40" s="20"/>
      <c r="H40" s="20"/>
      <c r="I40" s="83"/>
      <c r="J40" s="1"/>
      <c r="K40" s="1"/>
    </row>
    <row r="41" spans="1:11">
      <c r="A41" s="16" t="s">
        <v>39</v>
      </c>
      <c r="B41" s="17" t="s">
        <v>13</v>
      </c>
      <c r="C41" s="122">
        <v>42000</v>
      </c>
      <c r="D41" s="105">
        <v>78260</v>
      </c>
      <c r="E41" s="122">
        <f>E43+E44+E45</f>
        <v>31800</v>
      </c>
      <c r="F41" s="122">
        <f>F43+F44+F45</f>
        <v>30015</v>
      </c>
      <c r="G41" s="20"/>
      <c r="H41" s="20"/>
      <c r="I41" s="83"/>
      <c r="J41" s="88"/>
      <c r="K41" s="2"/>
    </row>
    <row r="42" spans="1:11">
      <c r="A42" s="63" t="s">
        <v>40</v>
      </c>
      <c r="B42" s="17"/>
      <c r="C42" s="64"/>
      <c r="D42" s="106"/>
      <c r="E42" s="64"/>
      <c r="F42" s="64"/>
      <c r="G42" s="20"/>
      <c r="H42" s="20"/>
      <c r="I42" s="83"/>
      <c r="J42" s="1"/>
      <c r="K42" s="1"/>
    </row>
    <row r="43" spans="1:11">
      <c r="A43" s="102" t="s">
        <v>41</v>
      </c>
      <c r="B43" s="46" t="s">
        <v>13</v>
      </c>
      <c r="C43" s="123">
        <v>17000</v>
      </c>
      <c r="D43" s="106">
        <v>60000</v>
      </c>
      <c r="E43" s="123">
        <v>11000</v>
      </c>
      <c r="F43" s="123">
        <v>10000</v>
      </c>
      <c r="G43" s="20"/>
      <c r="H43" s="20"/>
      <c r="I43" s="83"/>
      <c r="J43" s="1"/>
      <c r="K43" s="1"/>
    </row>
    <row r="44" spans="1:11">
      <c r="A44" s="102" t="s">
        <v>42</v>
      </c>
      <c r="B44" s="46" t="s">
        <v>13</v>
      </c>
      <c r="C44" s="123">
        <v>15300</v>
      </c>
      <c r="D44" s="106">
        <v>12000</v>
      </c>
      <c r="E44" s="123">
        <v>12000</v>
      </c>
      <c r="F44" s="123">
        <v>12000</v>
      </c>
      <c r="G44" s="20"/>
      <c r="H44" s="20"/>
      <c r="I44" s="83"/>
      <c r="J44" s="1"/>
      <c r="K44" s="1"/>
    </row>
    <row r="45" spans="1:11">
      <c r="A45" s="65" t="s">
        <v>43</v>
      </c>
      <c r="B45" s="46" t="s">
        <v>13</v>
      </c>
      <c r="C45" s="123">
        <v>9700</v>
      </c>
      <c r="D45" s="106">
        <v>6260</v>
      </c>
      <c r="E45" s="123">
        <v>8800</v>
      </c>
      <c r="F45" s="123">
        <v>8015</v>
      </c>
      <c r="G45" s="20"/>
      <c r="H45" s="20"/>
      <c r="I45" s="83"/>
      <c r="J45" s="1"/>
      <c r="K45" s="1"/>
    </row>
    <row r="46" spans="1:11">
      <c r="A46" s="16" t="s">
        <v>44</v>
      </c>
      <c r="B46" s="17" t="s">
        <v>13</v>
      </c>
      <c r="C46" s="122">
        <v>318561</v>
      </c>
      <c r="D46" s="105">
        <v>298712</v>
      </c>
      <c r="E46" s="122">
        <v>393915</v>
      </c>
      <c r="F46" s="122">
        <v>228449</v>
      </c>
      <c r="G46" s="20"/>
      <c r="H46" s="20"/>
      <c r="I46" s="83"/>
      <c r="J46" s="3"/>
      <c r="K46" s="3"/>
    </row>
    <row r="47" spans="1:11">
      <c r="A47" s="16" t="s">
        <v>45</v>
      </c>
      <c r="B47" s="17" t="s">
        <v>13</v>
      </c>
      <c r="C47" s="124">
        <v>333379</v>
      </c>
      <c r="D47" s="107">
        <v>370822</v>
      </c>
      <c r="E47" s="124">
        <v>354429</v>
      </c>
      <c r="F47" s="124">
        <f>F48+F49+F50</f>
        <v>357313</v>
      </c>
      <c r="G47" s="20"/>
      <c r="H47" s="20"/>
      <c r="I47" s="83"/>
      <c r="J47" s="1"/>
      <c r="K47" s="1"/>
    </row>
    <row r="48" spans="1:11">
      <c r="A48" s="66" t="s">
        <v>46</v>
      </c>
      <c r="B48" s="46" t="s">
        <v>13</v>
      </c>
      <c r="C48" s="64">
        <v>41383</v>
      </c>
      <c r="D48" s="106">
        <v>79207</v>
      </c>
      <c r="E48" s="64">
        <v>53149</v>
      </c>
      <c r="F48" s="64">
        <v>29594</v>
      </c>
      <c r="G48" s="64"/>
      <c r="H48" s="42"/>
      <c r="I48" s="87"/>
      <c r="J48" s="1"/>
      <c r="K48" s="1"/>
    </row>
    <row r="49" spans="1:14">
      <c r="A49" s="66" t="s">
        <v>47</v>
      </c>
      <c r="B49" s="46" t="s">
        <v>13</v>
      </c>
      <c r="C49" s="67">
        <v>291996</v>
      </c>
      <c r="D49" s="108">
        <v>291615</v>
      </c>
      <c r="E49" s="67">
        <v>301280</v>
      </c>
      <c r="F49" s="67">
        <v>322046</v>
      </c>
      <c r="G49" s="67"/>
      <c r="H49" s="42"/>
      <c r="I49" s="87"/>
      <c r="J49" s="1"/>
      <c r="K49" s="1"/>
      <c r="L49" s="1"/>
      <c r="M49" s="1"/>
      <c r="N49" s="1"/>
    </row>
    <row r="50" spans="1:14">
      <c r="A50" s="66" t="s">
        <v>79</v>
      </c>
      <c r="B50" s="46"/>
      <c r="C50" s="67">
        <v>4700</v>
      </c>
      <c r="D50" s="108">
        <v>4900</v>
      </c>
      <c r="E50" s="67">
        <v>4900</v>
      </c>
      <c r="F50" s="67">
        <v>5673</v>
      </c>
      <c r="G50" s="67"/>
      <c r="H50" s="42"/>
      <c r="I50" s="87"/>
      <c r="J50" s="1"/>
      <c r="K50" s="1"/>
      <c r="L50" s="1"/>
      <c r="M50" s="1"/>
      <c r="N50" s="1"/>
    </row>
    <row r="51" spans="1:14">
      <c r="A51" s="16" t="s">
        <v>48</v>
      </c>
      <c r="B51" s="17" t="s">
        <v>13</v>
      </c>
      <c r="C51" s="125">
        <v>540000</v>
      </c>
      <c r="D51" s="109">
        <v>594000</v>
      </c>
      <c r="E51" s="125">
        <v>601200</v>
      </c>
      <c r="F51" s="125">
        <f>SUM(F52:F55)</f>
        <v>700000</v>
      </c>
      <c r="G51" s="20"/>
      <c r="H51" s="20"/>
      <c r="I51" s="83"/>
      <c r="J51" s="86"/>
      <c r="K51" s="86"/>
      <c r="L51" s="86"/>
      <c r="M51" s="86"/>
      <c r="N51" s="86"/>
    </row>
    <row r="52" spans="1:14">
      <c r="A52" s="66" t="s">
        <v>49</v>
      </c>
      <c r="B52" s="46" t="s">
        <v>13</v>
      </c>
      <c r="C52" s="126">
        <v>62000</v>
      </c>
      <c r="D52" s="110">
        <v>69480</v>
      </c>
      <c r="E52" s="126">
        <v>69480</v>
      </c>
      <c r="F52" s="126">
        <v>250000</v>
      </c>
      <c r="G52" s="68"/>
      <c r="H52" s="42"/>
      <c r="I52" s="87"/>
      <c r="J52" s="1"/>
      <c r="K52" s="1"/>
      <c r="L52" s="1"/>
      <c r="M52" s="1"/>
      <c r="N52" s="1"/>
    </row>
    <row r="53" spans="1:14">
      <c r="A53" s="66" t="s">
        <v>50</v>
      </c>
      <c r="B53" s="46" t="s">
        <v>13</v>
      </c>
      <c r="C53" s="126">
        <v>81000</v>
      </c>
      <c r="D53" s="110">
        <v>90720</v>
      </c>
      <c r="E53" s="126">
        <v>90720</v>
      </c>
      <c r="F53" s="126">
        <v>40000</v>
      </c>
      <c r="G53" s="68"/>
      <c r="H53" s="42"/>
      <c r="I53" s="87"/>
      <c r="J53" s="1"/>
      <c r="K53" s="1"/>
      <c r="L53" s="1"/>
      <c r="M53" s="1"/>
      <c r="N53" s="1"/>
    </row>
    <row r="54" spans="1:14">
      <c r="A54" s="66" t="s">
        <v>51</v>
      </c>
      <c r="B54" s="46" t="s">
        <v>13</v>
      </c>
      <c r="C54" s="126">
        <v>90000</v>
      </c>
      <c r="D54" s="110">
        <v>100800</v>
      </c>
      <c r="E54" s="126">
        <v>100800</v>
      </c>
      <c r="F54" s="126">
        <v>60000</v>
      </c>
      <c r="G54" s="68"/>
      <c r="H54" s="42"/>
      <c r="I54" s="87"/>
      <c r="J54" s="1"/>
      <c r="K54" s="1"/>
      <c r="L54" s="1"/>
      <c r="M54" s="1"/>
      <c r="N54" s="1"/>
    </row>
    <row r="55" spans="1:14">
      <c r="A55" s="66" t="s">
        <v>52</v>
      </c>
      <c r="B55" s="46" t="s">
        <v>13</v>
      </c>
      <c r="C55" s="126">
        <v>307000</v>
      </c>
      <c r="D55" s="110">
        <v>333000</v>
      </c>
      <c r="E55" s="126">
        <v>340200</v>
      </c>
      <c r="F55" s="126">
        <v>350000</v>
      </c>
      <c r="G55" s="68"/>
      <c r="H55" s="42"/>
      <c r="I55" s="87"/>
      <c r="J55" s="1"/>
      <c r="K55" s="1"/>
      <c r="L55" s="1"/>
      <c r="M55" s="1"/>
      <c r="N55" s="1"/>
    </row>
    <row r="56" spans="1:14">
      <c r="A56" s="11" t="s">
        <v>53</v>
      </c>
      <c r="B56" s="46"/>
      <c r="C56" s="127"/>
      <c r="D56" s="111"/>
      <c r="E56" s="104"/>
      <c r="F56" s="104"/>
      <c r="G56" s="12"/>
      <c r="H56" s="69"/>
      <c r="I56" s="89"/>
      <c r="J56" s="1"/>
      <c r="K56" s="1"/>
      <c r="L56" s="1"/>
      <c r="M56" s="1"/>
      <c r="N56" s="1"/>
    </row>
    <row r="57" spans="1:14">
      <c r="A57" s="66" t="s">
        <v>54</v>
      </c>
      <c r="B57" s="46" t="s">
        <v>55</v>
      </c>
      <c r="C57" s="128">
        <v>27.03</v>
      </c>
      <c r="D57" s="112">
        <v>27.05</v>
      </c>
      <c r="E57" s="112">
        <v>27.17</v>
      </c>
      <c r="F57" s="112">
        <v>27.32</v>
      </c>
      <c r="G57" s="70"/>
      <c r="H57" s="71"/>
      <c r="I57" s="90"/>
      <c r="J57" s="154"/>
      <c r="K57" s="1"/>
      <c r="L57" s="1"/>
      <c r="M57" s="1"/>
      <c r="N57" s="1"/>
    </row>
    <row r="58" spans="1:14">
      <c r="A58" s="65" t="s">
        <v>56</v>
      </c>
      <c r="B58" s="46" t="s">
        <v>55</v>
      </c>
      <c r="C58" s="129">
        <v>3.87</v>
      </c>
      <c r="D58" s="112">
        <v>3.98</v>
      </c>
      <c r="E58" s="129">
        <v>3.91</v>
      </c>
      <c r="F58" s="129">
        <v>3.98</v>
      </c>
      <c r="G58" s="70"/>
      <c r="H58" s="72"/>
      <c r="I58" s="89"/>
      <c r="J58" s="154"/>
      <c r="K58" s="1"/>
      <c r="L58" s="1"/>
      <c r="M58" s="1"/>
      <c r="N58" s="1"/>
    </row>
    <row r="59" spans="1:14">
      <c r="A59" s="103" t="s">
        <v>57</v>
      </c>
      <c r="B59" s="46" t="s">
        <v>55</v>
      </c>
      <c r="C59" s="113">
        <v>23.16</v>
      </c>
      <c r="D59" s="113">
        <v>23.07</v>
      </c>
      <c r="E59" s="113">
        <v>23.26</v>
      </c>
      <c r="F59" s="113">
        <v>23.34</v>
      </c>
      <c r="G59" s="73"/>
      <c r="H59" s="72"/>
      <c r="I59" s="91"/>
      <c r="J59" s="154"/>
      <c r="K59" s="1"/>
      <c r="L59" s="1"/>
      <c r="M59" s="1"/>
      <c r="N59" s="1"/>
    </row>
    <row r="60" spans="1:14">
      <c r="A60" s="66" t="s">
        <v>58</v>
      </c>
      <c r="B60" s="46" t="s">
        <v>55</v>
      </c>
      <c r="C60" s="129">
        <v>12.26</v>
      </c>
      <c r="D60" s="113">
        <v>12.52</v>
      </c>
      <c r="E60" s="129">
        <v>12.52</v>
      </c>
      <c r="F60" s="129">
        <v>12.59</v>
      </c>
      <c r="G60" s="74"/>
      <c r="H60" s="72"/>
      <c r="I60" s="89"/>
      <c r="J60" s="154"/>
      <c r="K60" s="1"/>
      <c r="L60" s="1"/>
      <c r="M60" s="1"/>
      <c r="N60" s="1"/>
    </row>
    <row r="61" spans="1:14">
      <c r="A61" s="66" t="s">
        <v>59</v>
      </c>
      <c r="B61" s="46" t="s">
        <v>34</v>
      </c>
      <c r="C61" s="114">
        <v>14.317425083240845</v>
      </c>
      <c r="D61" s="114">
        <v>14.713493530499075</v>
      </c>
      <c r="E61" s="114">
        <v>14.390872285609129</v>
      </c>
      <c r="F61" s="114">
        <v>14.568081991215227</v>
      </c>
      <c r="G61" s="75"/>
      <c r="H61" s="72"/>
      <c r="I61" s="89"/>
      <c r="J61" s="154"/>
      <c r="K61" s="1"/>
      <c r="L61" s="1"/>
      <c r="M61" s="1"/>
      <c r="N61" s="1"/>
    </row>
    <row r="62" spans="1:14">
      <c r="A62" s="66" t="s">
        <v>60</v>
      </c>
      <c r="B62" s="46" t="s">
        <v>61</v>
      </c>
      <c r="C62" s="108">
        <v>7153</v>
      </c>
      <c r="D62" s="108">
        <v>7160</v>
      </c>
      <c r="E62" s="108">
        <v>7257</v>
      </c>
      <c r="F62" s="108">
        <v>7290</v>
      </c>
      <c r="G62" s="37"/>
      <c r="H62" s="72"/>
      <c r="I62" s="89"/>
      <c r="J62" s="154"/>
      <c r="K62" s="1"/>
      <c r="L62" s="1"/>
      <c r="M62" s="1"/>
      <c r="N62" s="1"/>
    </row>
    <row r="63" spans="1:14" s="146" customFormat="1">
      <c r="A63" s="66" t="s">
        <v>62</v>
      </c>
      <c r="B63" s="46" t="s">
        <v>34</v>
      </c>
      <c r="C63" s="141">
        <v>0.84</v>
      </c>
      <c r="D63" s="142">
        <v>0.96</v>
      </c>
      <c r="E63" s="142">
        <v>0.96</v>
      </c>
      <c r="F63" s="142">
        <v>1</v>
      </c>
      <c r="G63" s="143"/>
      <c r="H63" s="144"/>
      <c r="I63" s="89"/>
      <c r="J63" s="154"/>
      <c r="K63" s="145"/>
      <c r="L63" s="145"/>
      <c r="M63" s="145"/>
      <c r="N63" s="145"/>
    </row>
    <row r="64" spans="1:14">
      <c r="A64" s="66" t="s">
        <v>63</v>
      </c>
      <c r="B64" s="46" t="s">
        <v>64</v>
      </c>
      <c r="C64" s="108">
        <v>573</v>
      </c>
      <c r="D64" s="108">
        <v>550</v>
      </c>
      <c r="E64" s="108">
        <v>579</v>
      </c>
      <c r="F64" s="108">
        <v>550</v>
      </c>
      <c r="G64" s="76"/>
      <c r="H64" s="72"/>
      <c r="I64" s="89"/>
      <c r="J64" s="3"/>
      <c r="K64" s="3"/>
      <c r="L64" s="3"/>
      <c r="M64" s="3"/>
      <c r="N64" s="3"/>
    </row>
    <row r="65" spans="1:14" ht="14.25" customHeight="1">
      <c r="A65" s="77" t="s">
        <v>65</v>
      </c>
      <c r="B65" s="78" t="s">
        <v>64</v>
      </c>
      <c r="C65" s="130">
        <v>457</v>
      </c>
      <c r="D65" s="115">
        <v>450</v>
      </c>
      <c r="E65" s="115">
        <v>483</v>
      </c>
      <c r="F65" s="115">
        <v>450</v>
      </c>
      <c r="G65" s="79"/>
      <c r="H65" s="72"/>
      <c r="I65" s="89"/>
      <c r="J65" s="3"/>
      <c r="K65" s="3"/>
      <c r="L65" s="3"/>
      <c r="M65" s="3"/>
      <c r="N65" s="3"/>
    </row>
    <row r="66" spans="1:14">
      <c r="A66" s="92" t="s">
        <v>66</v>
      </c>
      <c r="B66" s="46" t="s">
        <v>34</v>
      </c>
      <c r="C66" s="131">
        <v>6.06</v>
      </c>
      <c r="D66" s="116">
        <v>5.2</v>
      </c>
      <c r="E66" s="116">
        <v>4.2</v>
      </c>
      <c r="F66" s="116">
        <v>3.84</v>
      </c>
      <c r="G66" s="93"/>
      <c r="H66" s="72"/>
      <c r="I66" s="89"/>
      <c r="J66" s="1"/>
    </row>
    <row r="67" spans="1:14" ht="15.75">
      <c r="A67" s="92" t="s">
        <v>67</v>
      </c>
      <c r="B67" s="46" t="s">
        <v>34</v>
      </c>
      <c r="C67" s="117">
        <v>9</v>
      </c>
      <c r="D67" s="117">
        <v>8.6999999999999993</v>
      </c>
      <c r="E67" s="117">
        <v>8.6999999999999993</v>
      </c>
      <c r="F67" s="117">
        <v>8.5</v>
      </c>
      <c r="G67" s="94"/>
      <c r="H67" s="72"/>
      <c r="I67" s="89"/>
      <c r="J67" s="139"/>
    </row>
    <row r="68" spans="1:14">
      <c r="A68" s="92" t="s">
        <v>68</v>
      </c>
      <c r="B68" s="46" t="s">
        <v>34</v>
      </c>
      <c r="C68" s="118">
        <v>94</v>
      </c>
      <c r="D68" s="118">
        <v>94.7</v>
      </c>
      <c r="E68" s="118">
        <v>97.45</v>
      </c>
      <c r="F68" s="134">
        <v>97</v>
      </c>
      <c r="G68" s="94"/>
      <c r="H68" s="72"/>
      <c r="I68" s="89"/>
      <c r="J68" s="3"/>
    </row>
    <row r="69" spans="1:14">
      <c r="A69" s="66" t="s">
        <v>69</v>
      </c>
      <c r="B69" s="46" t="s">
        <v>34</v>
      </c>
      <c r="C69" s="119">
        <v>91.11</v>
      </c>
      <c r="D69" s="119">
        <v>95</v>
      </c>
      <c r="E69" s="133">
        <v>95.05</v>
      </c>
      <c r="F69" s="133">
        <v>95.6</v>
      </c>
      <c r="G69" s="95"/>
      <c r="H69" s="72"/>
      <c r="I69" s="89"/>
      <c r="J69" s="3"/>
    </row>
    <row r="70" spans="1:14">
      <c r="A70" s="96" t="s">
        <v>70</v>
      </c>
      <c r="B70" s="46" t="s">
        <v>34</v>
      </c>
      <c r="C70" s="120">
        <v>98.3</v>
      </c>
      <c r="D70" s="120">
        <v>98.5</v>
      </c>
      <c r="E70" s="120">
        <v>98.5</v>
      </c>
      <c r="F70" s="120">
        <v>99</v>
      </c>
      <c r="G70" s="95"/>
      <c r="H70" s="72"/>
      <c r="I70" s="89"/>
      <c r="J70" s="3"/>
    </row>
    <row r="71" spans="1:14">
      <c r="A71" s="66" t="s">
        <v>71</v>
      </c>
      <c r="B71" s="46" t="s">
        <v>34</v>
      </c>
      <c r="C71" s="119">
        <v>83.4</v>
      </c>
      <c r="D71" s="119">
        <v>83.4</v>
      </c>
      <c r="E71" s="133" t="s">
        <v>78</v>
      </c>
      <c r="F71" s="133">
        <v>83</v>
      </c>
      <c r="G71" s="95"/>
      <c r="H71" s="72"/>
      <c r="I71" s="89"/>
      <c r="J71" s="3"/>
    </row>
    <row r="72" spans="1:14" ht="15.75" customHeight="1" thickBot="1">
      <c r="A72" s="97" t="s">
        <v>72</v>
      </c>
      <c r="B72" s="98" t="s">
        <v>34</v>
      </c>
      <c r="C72" s="132">
        <v>26.3</v>
      </c>
      <c r="D72" s="121" t="s">
        <v>73</v>
      </c>
      <c r="E72" s="121">
        <v>28.29</v>
      </c>
      <c r="F72" s="121">
        <v>30</v>
      </c>
      <c r="G72" s="99"/>
      <c r="H72" s="100"/>
      <c r="I72" s="101"/>
      <c r="J72" s="140"/>
    </row>
    <row r="73" spans="1:14" ht="15.75" thickTop="1"/>
  </sheetData>
  <mergeCells count="11">
    <mergeCell ref="J57:J63"/>
    <mergeCell ref="A1:I1"/>
    <mergeCell ref="A2:I2"/>
    <mergeCell ref="A3:I3"/>
    <mergeCell ref="D4:E4"/>
    <mergeCell ref="G4:I4"/>
    <mergeCell ref="L19:N19"/>
    <mergeCell ref="A4:A5"/>
    <mergeCell ref="B4:B5"/>
    <mergeCell ref="C4:C5"/>
    <mergeCell ref="F4:F5"/>
  </mergeCells>
  <pageMargins left="0.7" right="0.45" top="0.75" bottom="0.75" header="0.3" footer="0.3"/>
  <pageSetup paperSize="9" scale="10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2023-11-13T09:34:02Z</cp:lastPrinted>
  <dcterms:created xsi:type="dcterms:W3CDTF">2023-11-09T08:34:14Z</dcterms:created>
  <dcterms:modified xsi:type="dcterms:W3CDTF">2023-12-11T01:25:38Z</dcterms:modified>
</cp:coreProperties>
</file>