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11" yWindow="65431" windowWidth="12330" windowHeight="8265" activeTab="0"/>
  </bookViews>
  <sheets>
    <sheet name="TB" sheetId="1" r:id="rId1"/>
    <sheet name="Sheet1" sheetId="2" r:id="rId2"/>
  </sheets>
  <externalReferences>
    <externalReference r:id="rId5"/>
  </externalReferences>
  <definedNames>
    <definedName name="LoaiNguonGocSuDung">'[1]DanhMuc'!$I$3:$I$38</definedName>
    <definedName name="_xlnm.Print_Area" localSheetId="0">'TB'!$A$1:$K$56</definedName>
  </definedNames>
  <calcPr fullCalcOnLoad="1"/>
</workbook>
</file>

<file path=xl/sharedStrings.xml><?xml version="1.0" encoding="utf-8"?>
<sst xmlns="http://schemas.openxmlformats.org/spreadsheetml/2006/main" count="92" uniqueCount="41">
  <si>
    <t>STT</t>
  </si>
  <si>
    <t>Số tờ</t>
  </si>
  <si>
    <t>Số thửa</t>
  </si>
  <si>
    <t>Tên chủ sử dụng đất</t>
  </si>
  <si>
    <t>Loại đất</t>
  </si>
  <si>
    <t>Diện tích thu hồi (m2)</t>
  </si>
  <si>
    <t>DT còn lại (m2)</t>
  </si>
  <si>
    <t>Bản đồ địa chính</t>
  </si>
  <si>
    <t>Diện tích(m2)</t>
  </si>
  <si>
    <t>Ghi chú</t>
  </si>
  <si>
    <t>CLN</t>
  </si>
  <si>
    <t>DGT</t>
  </si>
  <si>
    <t>UBND xã</t>
  </si>
  <si>
    <t xml:space="preserve"> PHỤ LỤC: DANH SÁCH CÁC TỔ CHỨC VÀ HỘ GIA ĐÌNH, CÁ NHÂN BỊ THU HỒI ĐẤT THUỘC DỰ ÁN ĐẦU TƯ XÂY DỰNG CÔNG TRÌNH KHAI THÁC LỘ THIÊN ĐÁ GABRO LÀM ỐP LÁT KHU 1, XÃ HƯƠNG XUÂN, HUYỆN NAM ĐÔNG, TỈNH THỪA THIÊN HUẾ </t>
  </si>
  <si>
    <t>Mảnh trích đo địa chính</t>
  </si>
  <si>
    <t>Phan Duy Hiền</t>
  </si>
  <si>
    <t>RSX</t>
  </si>
  <si>
    <t>Võ Khánh</t>
  </si>
  <si>
    <t>Thành</t>
  </si>
  <si>
    <t>Nguyễn Văn Nghĩa</t>
  </si>
  <si>
    <t>....................</t>
  </si>
  <si>
    <t>Tý</t>
  </si>
  <si>
    <t>Hoàng Thế Hưng</t>
  </si>
  <si>
    <t>...................</t>
  </si>
  <si>
    <t>Hoàng Sơn</t>
  </si>
  <si>
    <t>..................</t>
  </si>
  <si>
    <t>.................</t>
  </si>
  <si>
    <t>Đào Xuân Phúc</t>
  </si>
  <si>
    <t>Nguyễn Thị Linh Giang</t>
  </si>
  <si>
    <t>Hồ Văn Đỉnh</t>
  </si>
  <si>
    <t>.............</t>
  </si>
  <si>
    <t>Nguyễn Đức Dũng</t>
  </si>
  <si>
    <t>Trương Khàn</t>
  </si>
  <si>
    <t>Nguyễn Văn Hòa</t>
  </si>
  <si>
    <t>..............</t>
  </si>
  <si>
    <t>Huỳnh Bảy</t>
  </si>
  <si>
    <t>...............</t>
  </si>
  <si>
    <t>Nguyễn Văn Bảy</t>
  </si>
  <si>
    <t>112,113,122</t>
  </si>
  <si>
    <t>Tổng</t>
  </si>
  <si>
    <t xml:space="preserve">    (Kèm theo Thông báo số: 78/TB-UBND ngày 17 tháng  6 năm 2021 của Ủy ban nhân dân huyện Nam Đông)</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</si>
</sst>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Red]0.0"/>
    <numFmt numFmtId="174" formatCode="0.00;[Red]0.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s>
  <fonts count="57">
    <font>
      <sz val="11"/>
      <color theme="1"/>
      <name val="Calibri"/>
      <family val="2"/>
    </font>
    <font>
      <sz val="11"/>
      <color indexed="8"/>
      <name val="Calibri"/>
      <family val="2"/>
    </font>
    <font>
      <sz val="12"/>
      <name val="Times New Roman"/>
      <family val="1"/>
    </font>
    <font>
      <b/>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0"/>
      <color indexed="8"/>
      <name val="Times New Roman"/>
      <family val="1"/>
    </font>
    <font>
      <b/>
      <sz val="10"/>
      <color indexed="8"/>
      <name val=".VnArial"/>
      <family val="2"/>
    </font>
    <font>
      <sz val="10"/>
      <color indexed="8"/>
      <name val="Times New Roman"/>
      <family val="1"/>
    </font>
    <font>
      <sz val="10"/>
      <color indexed="8"/>
      <name val=".VnArial"/>
      <family val="2"/>
    </font>
    <font>
      <sz val="10"/>
      <color indexed="8"/>
      <name val="Calibri"/>
      <family val="2"/>
    </font>
    <font>
      <b/>
      <sz val="13"/>
      <color indexed="8"/>
      <name val="Times New Roman"/>
      <family val="1"/>
    </font>
    <font>
      <sz val="14"/>
      <color indexed="8"/>
      <name val="Times New Roman"/>
      <family val="1"/>
    </font>
    <font>
      <b/>
      <sz val="14"/>
      <color indexed="8"/>
      <name val="Times New Roman"/>
      <family val="1"/>
    </font>
    <font>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0"/>
      <color theme="1"/>
      <name val="Times New Roman"/>
      <family val="1"/>
    </font>
    <font>
      <b/>
      <sz val="10"/>
      <color theme="1"/>
      <name val=".VnArial"/>
      <family val="2"/>
    </font>
    <font>
      <sz val="10"/>
      <color theme="1"/>
      <name val="Times New Roman"/>
      <family val="1"/>
    </font>
    <font>
      <sz val="10"/>
      <color theme="1"/>
      <name val=".VnArial"/>
      <family val="2"/>
    </font>
    <font>
      <sz val="10"/>
      <color theme="1"/>
      <name val="Calibri"/>
      <family val="2"/>
    </font>
    <font>
      <b/>
      <sz val="13"/>
      <color theme="1"/>
      <name val="Times New Roman"/>
      <family val="1"/>
    </font>
    <font>
      <sz val="14"/>
      <color rgb="FF000000"/>
      <name val="Times New Roman"/>
      <family val="1"/>
    </font>
    <font>
      <sz val="14"/>
      <color theme="1"/>
      <name val="Times New Roman"/>
      <family val="1"/>
    </font>
    <font>
      <b/>
      <sz val="14"/>
      <color theme="1"/>
      <name val="Times New Roman"/>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double"/>
      <top style="thin"/>
      <bottom style="thin"/>
    </border>
    <border>
      <left style="thin"/>
      <right style="thin"/>
      <top style="thin"/>
      <bottom style="thin"/>
    </border>
    <border>
      <left style="double"/>
      <right style="thin"/>
      <top style="thin"/>
      <bottom style="thin"/>
    </border>
    <border>
      <left style="thin"/>
      <right style="thin"/>
      <top style="thin"/>
      <bottom style="double"/>
    </border>
    <border>
      <left style="thin"/>
      <right style="double"/>
      <top style="thin"/>
      <bottom style="double"/>
    </border>
    <border>
      <left style="double"/>
      <right style="thin"/>
      <top style="double"/>
      <bottom style="thin"/>
    </border>
    <border>
      <left style="thin"/>
      <right style="thin"/>
      <top style="double"/>
      <bottom style="thin"/>
    </border>
    <border>
      <left style="double"/>
      <right style="thin"/>
      <top style="thin"/>
      <bottom style="double"/>
    </border>
    <border>
      <left style="thin"/>
      <right style="double"/>
      <top style="double"/>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Font="1" applyAlignment="1">
      <alignment/>
    </xf>
    <xf numFmtId="0" fontId="46" fillId="33" borderId="0" xfId="0" applyFont="1" applyFill="1" applyAlignment="1">
      <alignment/>
    </xf>
    <xf numFmtId="0" fontId="0" fillId="0" borderId="0" xfId="0" applyNumberFormat="1" applyFont="1" applyAlignment="1">
      <alignment horizontal="center" vertical="center" wrapText="1"/>
    </xf>
    <xf numFmtId="0" fontId="0" fillId="0" borderId="0" xfId="0" applyFont="1" applyAlignment="1">
      <alignment/>
    </xf>
    <xf numFmtId="0" fontId="47"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50" fillId="0" borderId="0" xfId="0" applyFont="1" applyFill="1" applyAlignment="1">
      <alignment vertical="center"/>
    </xf>
    <xf numFmtId="172" fontId="49" fillId="0" borderId="0" xfId="0" applyNumberFormat="1" applyFont="1" applyFill="1" applyAlignment="1">
      <alignment vertical="center"/>
    </xf>
    <xf numFmtId="0" fontId="47" fillId="0" borderId="0" xfId="0" applyFont="1" applyFill="1" applyAlignment="1">
      <alignment horizontal="left" vertical="center"/>
    </xf>
    <xf numFmtId="172" fontId="49" fillId="0" borderId="0" xfId="0" applyNumberFormat="1" applyFont="1" applyFill="1" applyAlignment="1">
      <alignment horizontal="right" vertical="center"/>
    </xf>
    <xf numFmtId="0" fontId="49" fillId="0" borderId="0" xfId="0" applyFont="1" applyFill="1" applyAlignment="1">
      <alignment horizontal="center" vertical="center"/>
    </xf>
    <xf numFmtId="172" fontId="48" fillId="0" borderId="0" xfId="0" applyNumberFormat="1" applyFont="1" applyFill="1" applyAlignment="1">
      <alignment vertical="center"/>
    </xf>
    <xf numFmtId="0" fontId="50" fillId="0" borderId="0" xfId="0" applyFont="1" applyFill="1" applyAlignment="1">
      <alignment horizontal="center" vertical="center"/>
    </xf>
    <xf numFmtId="172" fontId="50" fillId="0" borderId="0" xfId="0" applyNumberFormat="1" applyFont="1" applyFill="1" applyAlignment="1">
      <alignment vertical="center"/>
    </xf>
    <xf numFmtId="0" fontId="50" fillId="33"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horizontal="center" vertical="center"/>
    </xf>
    <xf numFmtId="179" fontId="50" fillId="0" borderId="0" xfId="0" applyNumberFormat="1" applyFont="1" applyFill="1" applyAlignment="1">
      <alignment vertical="center"/>
    </xf>
    <xf numFmtId="179" fontId="46" fillId="33" borderId="0" xfId="0" applyNumberFormat="1" applyFont="1" applyFill="1" applyAlignment="1">
      <alignment/>
    </xf>
    <xf numFmtId="179" fontId="46" fillId="33" borderId="0" xfId="0" applyNumberFormat="1" applyFont="1" applyFill="1" applyAlignment="1">
      <alignment horizontal="center"/>
    </xf>
    <xf numFmtId="179" fontId="51" fillId="0" borderId="0" xfId="0" applyNumberFormat="1" applyFont="1" applyFill="1" applyAlignment="1">
      <alignment vertical="center"/>
    </xf>
    <xf numFmtId="1" fontId="52" fillId="0" borderId="10" xfId="0" applyNumberFormat="1" applyFont="1" applyFill="1" applyBorder="1" applyAlignment="1">
      <alignment horizontal="center" vertical="center" wrapText="1"/>
    </xf>
    <xf numFmtId="4" fontId="53" fillId="0" borderId="0" xfId="0" applyNumberFormat="1" applyFont="1" applyAlignment="1">
      <alignment/>
    </xf>
    <xf numFmtId="0" fontId="54" fillId="0" borderId="11" xfId="0" applyNumberFormat="1" applyFont="1" applyFill="1" applyBorder="1" applyAlignment="1">
      <alignment horizontal="center" vertical="center"/>
    </xf>
    <xf numFmtId="0" fontId="54" fillId="0" borderId="11" xfId="0" applyFont="1" applyFill="1" applyBorder="1" applyAlignment="1">
      <alignment horizontal="center" vertical="center"/>
    </xf>
    <xf numFmtId="0" fontId="54" fillId="0" borderId="11" xfId="0" applyFont="1" applyFill="1" applyBorder="1" applyAlignment="1">
      <alignment vertical="center" wrapText="1"/>
    </xf>
    <xf numFmtId="179" fontId="54" fillId="0" borderId="11" xfId="0" applyNumberFormat="1" applyFont="1" applyFill="1" applyBorder="1" applyAlignment="1">
      <alignment horizontal="right" vertical="center"/>
    </xf>
    <xf numFmtId="0" fontId="54" fillId="0" borderId="12" xfId="0" applyFont="1" applyFill="1" applyBorder="1" applyAlignment="1">
      <alignment horizontal="center" vertical="center" wrapText="1"/>
    </xf>
    <xf numFmtId="1" fontId="3"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179" fontId="55" fillId="0" borderId="13" xfId="0" applyNumberFormat="1" applyFont="1" applyFill="1" applyBorder="1" applyAlignment="1">
      <alignment horizontal="right" vertical="center"/>
    </xf>
    <xf numFmtId="179" fontId="55" fillId="0" borderId="13" xfId="0" applyNumberFormat="1" applyFont="1" applyFill="1" applyBorder="1" applyAlignment="1">
      <alignment horizontal="center" vertical="center"/>
    </xf>
    <xf numFmtId="0" fontId="50" fillId="0" borderId="14" xfId="0" applyFont="1" applyFill="1" applyBorder="1" applyAlignment="1">
      <alignment horizontal="center" vertical="center"/>
    </xf>
    <xf numFmtId="0" fontId="54" fillId="0" borderId="11" xfId="0" applyNumberFormat="1" applyFont="1" applyFill="1" applyBorder="1" applyAlignment="1">
      <alignment horizontal="center" vertical="center" wrapText="1"/>
    </xf>
    <xf numFmtId="4" fontId="49" fillId="0" borderId="0" xfId="0" applyNumberFormat="1" applyFont="1" applyFill="1" applyAlignment="1">
      <alignment vertical="center"/>
    </xf>
    <xf numFmtId="179" fontId="52" fillId="0" borderId="11"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33" borderId="0" xfId="0" applyFont="1" applyFill="1" applyAlignment="1">
      <alignment horizontal="center"/>
    </xf>
    <xf numFmtId="0" fontId="55" fillId="0" borderId="17"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2" fillId="0" borderId="0" xfId="0" applyNumberFormat="1" applyFont="1" applyAlignment="1">
      <alignment horizontal="center" vertical="center" wrapText="1"/>
    </xf>
    <xf numFmtId="2" fontId="56" fillId="0" borderId="0" xfId="0" applyNumberFormat="1" applyFont="1" applyBorder="1" applyAlignment="1">
      <alignment horizontal="center" vertical="center" wrapText="1"/>
    </xf>
    <xf numFmtId="0" fontId="52" fillId="0" borderId="18" xfId="0" applyFont="1" applyFill="1" applyBorder="1" applyAlignment="1">
      <alignment horizontal="center" vertical="center" wrapText="1"/>
    </xf>
    <xf numFmtId="0" fontId="52" fillId="0"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20CHUC%202017\THUY%20DIEN%20THUONG%20NHAT\BIEN%20TAP\New%20folder\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KhaiDangKy"/>
      <sheetName val="TaiSan"/>
      <sheetName val="LamNghiep"/>
      <sheetName val="DanhMuc"/>
      <sheetName val="HuongDan"/>
      <sheetName val="ChuSuDungLienQuan"/>
    </sheetNames>
    <sheetDataSet>
      <sheetData sheetId="3">
        <row r="3">
          <cell r="I3" t="str">
            <v>DG-KTT</v>
          </cell>
        </row>
        <row r="4">
          <cell r="I4" t="str">
            <v>DG-CTT</v>
          </cell>
        </row>
        <row r="5">
          <cell r="I5" t="str">
            <v>DT-TML</v>
          </cell>
        </row>
        <row r="6">
          <cell r="I6" t="str">
            <v>DT-THN</v>
          </cell>
        </row>
        <row r="7">
          <cell r="I7" t="str">
            <v>CN-KTT</v>
          </cell>
        </row>
        <row r="8">
          <cell r="I8" t="str">
            <v>CN-CTT</v>
          </cell>
        </row>
        <row r="9">
          <cell r="I9" t="str">
            <v>CN-TML</v>
          </cell>
        </row>
        <row r="10">
          <cell r="I10" t="str">
            <v>CN-THN</v>
          </cell>
        </row>
        <row r="11">
          <cell r="I11" t="str">
            <v>*NCD</v>
          </cell>
        </row>
        <row r="12">
          <cell r="I12" t="str">
            <v>*NCN</v>
          </cell>
        </row>
        <row r="13">
          <cell r="I13" t="str">
            <v>*NTK</v>
          </cell>
        </row>
        <row r="14">
          <cell r="I14" t="str">
            <v>*NTC</v>
          </cell>
        </row>
        <row r="15">
          <cell r="I15" t="str">
            <v>*NGV</v>
          </cell>
        </row>
        <row r="16">
          <cell r="I16" t="str">
            <v>*NSC</v>
          </cell>
        </row>
        <row r="17">
          <cell r="I17" t="str">
            <v>*NTA</v>
          </cell>
        </row>
        <row r="18">
          <cell r="I18" t="str">
            <v>*NCA</v>
          </cell>
        </row>
        <row r="19">
          <cell r="I19" t="str">
            <v>*NHT</v>
          </cell>
        </row>
        <row r="20">
          <cell r="I20" t="str">
            <v>*NQT</v>
          </cell>
        </row>
        <row r="21">
          <cell r="I21" t="str">
            <v>*NQK</v>
          </cell>
        </row>
        <row r="22">
          <cell r="I22" t="str">
            <v>*NQC</v>
          </cell>
        </row>
        <row r="23">
          <cell r="I23" t="str">
            <v>*NTL</v>
          </cell>
        </row>
        <row r="24">
          <cell r="I24" t="str">
            <v>*NTB</v>
          </cell>
        </row>
        <row r="25">
          <cell r="I25" t="str">
            <v>*NDG</v>
          </cell>
        </row>
        <row r="26">
          <cell r="I26" t="str">
            <v>*DT-KCN</v>
          </cell>
        </row>
        <row r="27">
          <cell r="I27" t="str">
            <v>*SH-NCC</v>
          </cell>
        </row>
        <row r="28">
          <cell r="I28" t="str">
            <v>CNQ</v>
          </cell>
        </row>
        <row r="29">
          <cell r="I29" t="str">
            <v>DT-KCN</v>
          </cell>
        </row>
        <row r="30">
          <cell r="I30" t="str">
            <v>CN-KTT</v>
          </cell>
        </row>
        <row r="31">
          <cell r="I31" t="str">
            <v>CN-CTT</v>
          </cell>
        </row>
        <row r="32">
          <cell r="I32" t="str">
            <v>CN-CTT</v>
          </cell>
        </row>
        <row r="33">
          <cell r="I33" t="str">
            <v>DT-KCN</v>
          </cell>
        </row>
        <row r="34">
          <cell r="I34" t="str">
            <v>DT-KCN</v>
          </cell>
        </row>
        <row r="35">
          <cell r="I35" t="str">
            <v>DT-KCN</v>
          </cell>
        </row>
        <row r="36">
          <cell r="I36" t="str">
            <v>SH-NCC</v>
          </cell>
        </row>
        <row r="37">
          <cell r="I37" t="str">
            <v>DT-THN</v>
          </cell>
        </row>
        <row r="38">
          <cell r="I38" t="str">
            <v>CN-CTT;KTT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0"/>
  <sheetViews>
    <sheetView tabSelected="1" zoomScale="110" zoomScaleNormal="110" workbookViewId="0" topLeftCell="A16">
      <selection activeCell="A2" sqref="A2:K2"/>
    </sheetView>
  </sheetViews>
  <sheetFormatPr defaultColWidth="9.140625" defaultRowHeight="19.5" customHeight="1"/>
  <cols>
    <col min="1" max="1" width="5.421875" style="17" customWidth="1"/>
    <col min="2" max="2" width="8.421875" style="17" customWidth="1"/>
    <col min="3" max="3" width="11.421875" style="17" customWidth="1"/>
    <col min="4" max="4" width="6.421875" style="17" customWidth="1"/>
    <col min="5" max="5" width="7.8515625" style="17" customWidth="1"/>
    <col min="6" max="6" width="28.421875" style="17" customWidth="1"/>
    <col min="7" max="7" width="15.140625" style="22" customWidth="1"/>
    <col min="8" max="8" width="8.57421875" style="22" customWidth="1"/>
    <col min="9" max="9" width="14.28125" style="22" customWidth="1"/>
    <col min="10" max="10" width="13.421875" style="22" customWidth="1"/>
    <col min="11" max="11" width="12.00390625" style="18" customWidth="1"/>
    <col min="12" max="12" width="11.8515625" style="17" customWidth="1"/>
    <col min="13" max="13" width="15.8515625" style="17" customWidth="1"/>
    <col min="14" max="15" width="9.140625" style="17" customWidth="1"/>
    <col min="16" max="16" width="11.421875" style="17" customWidth="1"/>
    <col min="17" max="17" width="9.140625" style="17" customWidth="1"/>
    <col min="18" max="18" width="9.28125" style="17" bestFit="1" customWidth="1"/>
    <col min="19" max="16384" width="9.140625" style="17" customWidth="1"/>
  </cols>
  <sheetData>
    <row r="1" spans="1:11" s="2" customFormat="1" ht="51.75" customHeight="1">
      <c r="A1" s="45" t="s">
        <v>13</v>
      </c>
      <c r="B1" s="45"/>
      <c r="C1" s="45"/>
      <c r="D1" s="45"/>
      <c r="E1" s="45"/>
      <c r="F1" s="45"/>
      <c r="G1" s="45"/>
      <c r="H1" s="45"/>
      <c r="I1" s="45"/>
      <c r="J1" s="45"/>
      <c r="K1" s="45"/>
    </row>
    <row r="2" spans="1:11" s="3" customFormat="1" ht="25.5" customHeight="1" thickBot="1">
      <c r="A2" s="46" t="s">
        <v>40</v>
      </c>
      <c r="B2" s="46"/>
      <c r="C2" s="46"/>
      <c r="D2" s="46"/>
      <c r="E2" s="46"/>
      <c r="F2" s="46"/>
      <c r="G2" s="46"/>
      <c r="H2" s="46"/>
      <c r="I2" s="46"/>
      <c r="J2" s="46"/>
      <c r="K2" s="46"/>
    </row>
    <row r="3" spans="1:18" s="5" customFormat="1" ht="28.5" customHeight="1" thickTop="1">
      <c r="A3" s="38" t="s">
        <v>0</v>
      </c>
      <c r="B3" s="40" t="s">
        <v>7</v>
      </c>
      <c r="C3" s="40"/>
      <c r="D3" s="40" t="s">
        <v>14</v>
      </c>
      <c r="E3" s="40"/>
      <c r="F3" s="40"/>
      <c r="G3" s="40"/>
      <c r="H3" s="40"/>
      <c r="I3" s="40"/>
      <c r="J3" s="40"/>
      <c r="K3" s="47" t="s">
        <v>9</v>
      </c>
      <c r="L3" s="4"/>
      <c r="M3" s="4"/>
      <c r="N3" s="4"/>
      <c r="O3" s="4"/>
      <c r="P3" s="4"/>
      <c r="Q3" s="4"/>
      <c r="R3" s="4"/>
    </row>
    <row r="4" spans="1:18" s="5" customFormat="1" ht="19.5" customHeight="1">
      <c r="A4" s="39"/>
      <c r="B4" s="41" t="s">
        <v>1</v>
      </c>
      <c r="C4" s="41" t="s">
        <v>2</v>
      </c>
      <c r="D4" s="41" t="s">
        <v>1</v>
      </c>
      <c r="E4" s="41" t="s">
        <v>2</v>
      </c>
      <c r="F4" s="41" t="s">
        <v>3</v>
      </c>
      <c r="G4" s="37" t="s">
        <v>8</v>
      </c>
      <c r="H4" s="37" t="s">
        <v>4</v>
      </c>
      <c r="I4" s="37" t="s">
        <v>5</v>
      </c>
      <c r="J4" s="37" t="s">
        <v>6</v>
      </c>
      <c r="K4" s="48"/>
      <c r="L4" s="4"/>
      <c r="M4" s="4"/>
      <c r="N4" s="4"/>
      <c r="O4" s="4"/>
      <c r="P4" s="4"/>
      <c r="Q4" s="4"/>
      <c r="R4" s="4"/>
    </row>
    <row r="5" spans="1:18" s="5" customFormat="1" ht="34.5" customHeight="1">
      <c r="A5" s="39"/>
      <c r="B5" s="41"/>
      <c r="C5" s="41"/>
      <c r="D5" s="41"/>
      <c r="E5" s="41"/>
      <c r="F5" s="41"/>
      <c r="G5" s="37"/>
      <c r="H5" s="37"/>
      <c r="I5" s="37"/>
      <c r="J5" s="37"/>
      <c r="K5" s="48"/>
      <c r="L5" s="4"/>
      <c r="M5" s="4"/>
      <c r="N5" s="4"/>
      <c r="O5" s="4"/>
      <c r="P5" s="4"/>
      <c r="Q5" s="4"/>
      <c r="R5" s="4"/>
    </row>
    <row r="6" spans="1:18" s="7" customFormat="1" ht="19.5" customHeight="1">
      <c r="A6" s="29">
        <v>1</v>
      </c>
      <c r="B6" s="25">
        <v>1</v>
      </c>
      <c r="C6" s="25">
        <v>58</v>
      </c>
      <c r="D6" s="26">
        <v>1</v>
      </c>
      <c r="E6" s="25">
        <v>1</v>
      </c>
      <c r="F6" s="27" t="s">
        <v>15</v>
      </c>
      <c r="G6" s="28">
        <v>36497.9</v>
      </c>
      <c r="H6" s="26" t="s">
        <v>16</v>
      </c>
      <c r="I6" s="28">
        <v>1178.1</v>
      </c>
      <c r="J6" s="28">
        <f>G6-I6</f>
        <v>35319.8</v>
      </c>
      <c r="K6" s="23"/>
      <c r="L6" s="6"/>
      <c r="M6" s="6"/>
      <c r="N6" s="6"/>
      <c r="O6" s="6"/>
      <c r="P6" s="6"/>
      <c r="Q6" s="6"/>
      <c r="R6" s="6"/>
    </row>
    <row r="7" spans="1:18" s="7" customFormat="1" ht="19.5" customHeight="1">
      <c r="A7" s="29">
        <v>2</v>
      </c>
      <c r="B7" s="25">
        <v>1</v>
      </c>
      <c r="C7" s="25">
        <v>55</v>
      </c>
      <c r="D7" s="26">
        <v>1</v>
      </c>
      <c r="E7" s="25">
        <v>2</v>
      </c>
      <c r="F7" s="27" t="s">
        <v>17</v>
      </c>
      <c r="G7" s="28">
        <v>4213.6</v>
      </c>
      <c r="H7" s="26" t="s">
        <v>16</v>
      </c>
      <c r="I7" s="28">
        <v>0</v>
      </c>
      <c r="J7" s="28">
        <f aca="true" t="shared" si="0" ref="J7:J41">G7-I7</f>
        <v>4213.6</v>
      </c>
      <c r="K7" s="23"/>
      <c r="L7" s="8"/>
      <c r="M7" s="6"/>
      <c r="N7" s="6"/>
      <c r="O7" s="6"/>
      <c r="P7" s="6"/>
      <c r="Q7" s="6"/>
      <c r="R7" s="6"/>
    </row>
    <row r="8" spans="1:18" s="7" customFormat="1" ht="19.5" customHeight="1">
      <c r="A8" s="29">
        <v>3</v>
      </c>
      <c r="B8" s="25">
        <v>1</v>
      </c>
      <c r="C8" s="25">
        <v>57</v>
      </c>
      <c r="D8" s="26">
        <v>1</v>
      </c>
      <c r="E8" s="25">
        <v>3</v>
      </c>
      <c r="F8" s="27" t="s">
        <v>18</v>
      </c>
      <c r="G8" s="28">
        <v>16255.1</v>
      </c>
      <c r="H8" s="26" t="s">
        <v>16</v>
      </c>
      <c r="I8" s="28">
        <v>5570</v>
      </c>
      <c r="J8" s="28">
        <f t="shared" si="0"/>
        <v>10685.1</v>
      </c>
      <c r="K8" s="23"/>
      <c r="L8" s="8"/>
      <c r="M8" s="6"/>
      <c r="N8" s="6"/>
      <c r="O8" s="6"/>
      <c r="P8" s="6"/>
      <c r="Q8" s="6"/>
      <c r="R8" s="6"/>
    </row>
    <row r="9" spans="1:18" s="7" customFormat="1" ht="19.5" customHeight="1">
      <c r="A9" s="29">
        <v>4</v>
      </c>
      <c r="B9" s="25">
        <v>1</v>
      </c>
      <c r="C9" s="25">
        <v>54</v>
      </c>
      <c r="D9" s="26">
        <v>1</v>
      </c>
      <c r="E9" s="25">
        <v>4</v>
      </c>
      <c r="F9" s="27" t="s">
        <v>19</v>
      </c>
      <c r="G9" s="28">
        <v>16031.6</v>
      </c>
      <c r="H9" s="26" t="s">
        <v>16</v>
      </c>
      <c r="I9" s="28">
        <v>832</v>
      </c>
      <c r="J9" s="28">
        <f t="shared" si="0"/>
        <v>15199.6</v>
      </c>
      <c r="K9" s="23"/>
      <c r="L9" s="6"/>
      <c r="M9" s="6"/>
      <c r="N9" s="6"/>
      <c r="O9" s="6"/>
      <c r="P9" s="6"/>
      <c r="Q9" s="6"/>
      <c r="R9" s="6"/>
    </row>
    <row r="10" spans="1:18" s="7" customFormat="1" ht="19.5" customHeight="1">
      <c r="A10" s="29">
        <v>5</v>
      </c>
      <c r="B10" s="25">
        <v>1</v>
      </c>
      <c r="C10" s="25">
        <v>56</v>
      </c>
      <c r="D10" s="26">
        <v>1</v>
      </c>
      <c r="E10" s="25">
        <v>5</v>
      </c>
      <c r="F10" s="27" t="s">
        <v>20</v>
      </c>
      <c r="G10" s="28">
        <v>35951.9</v>
      </c>
      <c r="H10" s="26" t="s">
        <v>16</v>
      </c>
      <c r="I10" s="28">
        <v>24915</v>
      </c>
      <c r="J10" s="28">
        <f t="shared" si="0"/>
        <v>11036.900000000001</v>
      </c>
      <c r="K10" s="23"/>
      <c r="L10" s="6"/>
      <c r="M10" s="24"/>
      <c r="N10" s="6"/>
      <c r="O10" s="6"/>
      <c r="P10" s="6"/>
      <c r="Q10" s="6"/>
      <c r="R10" s="6"/>
    </row>
    <row r="11" spans="1:18" s="7" customFormat="1" ht="19.5" customHeight="1">
      <c r="A11" s="29">
        <v>6</v>
      </c>
      <c r="B11" s="25">
        <v>1</v>
      </c>
      <c r="C11" s="25">
        <v>64</v>
      </c>
      <c r="D11" s="26">
        <v>1</v>
      </c>
      <c r="E11" s="25">
        <v>6</v>
      </c>
      <c r="F11" s="27" t="s">
        <v>21</v>
      </c>
      <c r="G11" s="28">
        <v>13113.7</v>
      </c>
      <c r="H11" s="26" t="s">
        <v>16</v>
      </c>
      <c r="I11" s="28">
        <v>9074.3</v>
      </c>
      <c r="J11" s="28">
        <f t="shared" si="0"/>
        <v>4039.4000000000015</v>
      </c>
      <c r="K11" s="23"/>
      <c r="L11" s="6"/>
      <c r="M11" s="24"/>
      <c r="N11" s="6"/>
      <c r="O11" s="6"/>
      <c r="P11" s="6"/>
      <c r="Q11" s="6"/>
      <c r="R11" s="6"/>
    </row>
    <row r="12" spans="1:18" s="7" customFormat="1" ht="19.5" customHeight="1">
      <c r="A12" s="29">
        <v>7</v>
      </c>
      <c r="B12" s="25">
        <v>1</v>
      </c>
      <c r="C12" s="25">
        <v>53</v>
      </c>
      <c r="D12" s="26">
        <v>1</v>
      </c>
      <c r="E12" s="25">
        <v>7</v>
      </c>
      <c r="F12" s="27" t="s">
        <v>17</v>
      </c>
      <c r="G12" s="28">
        <v>11413.2</v>
      </c>
      <c r="H12" s="26" t="s">
        <v>16</v>
      </c>
      <c r="I12" s="28">
        <v>5632.4</v>
      </c>
      <c r="J12" s="28">
        <f t="shared" si="0"/>
        <v>5780.800000000001</v>
      </c>
      <c r="K12" s="23"/>
      <c r="L12" s="6"/>
      <c r="M12" s="24"/>
      <c r="N12" s="6"/>
      <c r="O12" s="6"/>
      <c r="P12" s="6"/>
      <c r="Q12" s="6"/>
      <c r="R12" s="6"/>
    </row>
    <row r="13" spans="1:18" s="7" customFormat="1" ht="19.5" customHeight="1">
      <c r="A13" s="29">
        <v>8</v>
      </c>
      <c r="B13" s="25">
        <v>1</v>
      </c>
      <c r="C13" s="25">
        <v>52</v>
      </c>
      <c r="D13" s="26">
        <v>1</v>
      </c>
      <c r="E13" s="25">
        <v>8</v>
      </c>
      <c r="F13" s="27" t="s">
        <v>22</v>
      </c>
      <c r="G13" s="28">
        <v>7520.8</v>
      </c>
      <c r="H13" s="26" t="s">
        <v>16</v>
      </c>
      <c r="I13" s="28">
        <v>4653.1</v>
      </c>
      <c r="J13" s="28">
        <f t="shared" si="0"/>
        <v>2867.7</v>
      </c>
      <c r="K13" s="23"/>
      <c r="L13" s="6"/>
      <c r="M13" s="36"/>
      <c r="N13" s="9"/>
      <c r="O13" s="6"/>
      <c r="P13" s="6"/>
      <c r="Q13" s="6"/>
      <c r="R13" s="10"/>
    </row>
    <row r="14" spans="1:18" s="7" customFormat="1" ht="19.5" customHeight="1">
      <c r="A14" s="29">
        <v>9</v>
      </c>
      <c r="B14" s="25">
        <v>1</v>
      </c>
      <c r="C14" s="25">
        <v>65</v>
      </c>
      <c r="D14" s="26">
        <v>1</v>
      </c>
      <c r="E14" s="25">
        <v>9</v>
      </c>
      <c r="F14" s="27" t="s">
        <v>20</v>
      </c>
      <c r="G14" s="28">
        <v>20303.6</v>
      </c>
      <c r="H14" s="26" t="s">
        <v>16</v>
      </c>
      <c r="I14" s="28">
        <v>10779.4</v>
      </c>
      <c r="J14" s="28">
        <f t="shared" si="0"/>
        <v>9524.199999999999</v>
      </c>
      <c r="K14" s="23"/>
      <c r="L14" s="6"/>
      <c r="M14" s="6"/>
      <c r="N14" s="4"/>
      <c r="O14" s="6"/>
      <c r="P14" s="6"/>
      <c r="Q14" s="6"/>
      <c r="R14" s="10"/>
    </row>
    <row r="15" spans="1:18" s="7" customFormat="1" ht="19.5" customHeight="1">
      <c r="A15" s="29">
        <v>10</v>
      </c>
      <c r="B15" s="25">
        <v>1</v>
      </c>
      <c r="C15" s="25">
        <v>39</v>
      </c>
      <c r="D15" s="26">
        <v>1</v>
      </c>
      <c r="E15" s="25">
        <v>10</v>
      </c>
      <c r="F15" s="27" t="s">
        <v>23</v>
      </c>
      <c r="G15" s="28">
        <v>152590.1</v>
      </c>
      <c r="H15" s="26" t="s">
        <v>10</v>
      </c>
      <c r="I15" s="28">
        <v>5586.4</v>
      </c>
      <c r="J15" s="28">
        <f t="shared" si="0"/>
        <v>147003.7</v>
      </c>
      <c r="K15" s="23"/>
      <c r="L15" s="6"/>
      <c r="M15" s="8">
        <f>I15+I43+I42+I33</f>
        <v>15952.899999999998</v>
      </c>
      <c r="N15" s="11"/>
      <c r="O15" s="11"/>
      <c r="P15" s="6"/>
      <c r="Q15" s="6"/>
      <c r="R15" s="6"/>
    </row>
    <row r="16" spans="1:18" s="7" customFormat="1" ht="19.5" customHeight="1">
      <c r="A16" s="29">
        <v>11</v>
      </c>
      <c r="B16" s="25">
        <v>1</v>
      </c>
      <c r="C16" s="25">
        <v>71</v>
      </c>
      <c r="D16" s="26">
        <v>1</v>
      </c>
      <c r="E16" s="25">
        <v>11</v>
      </c>
      <c r="F16" s="27" t="s">
        <v>23</v>
      </c>
      <c r="G16" s="28">
        <v>10428.5</v>
      </c>
      <c r="H16" s="26" t="s">
        <v>16</v>
      </c>
      <c r="I16" s="28">
        <v>4932.1</v>
      </c>
      <c r="J16" s="28">
        <f t="shared" si="0"/>
        <v>5496.4</v>
      </c>
      <c r="K16" s="23"/>
      <c r="L16" s="6"/>
      <c r="M16" s="8"/>
      <c r="N16" s="11"/>
      <c r="O16" s="11"/>
      <c r="P16" s="6"/>
      <c r="Q16" s="6"/>
      <c r="R16" s="6"/>
    </row>
    <row r="17" spans="1:18" s="7" customFormat="1" ht="19.5" customHeight="1">
      <c r="A17" s="29">
        <v>12</v>
      </c>
      <c r="B17" s="25">
        <v>1</v>
      </c>
      <c r="C17" s="25">
        <v>67</v>
      </c>
      <c r="D17" s="26">
        <v>1</v>
      </c>
      <c r="E17" s="25">
        <v>12</v>
      </c>
      <c r="F17" s="27" t="s">
        <v>24</v>
      </c>
      <c r="G17" s="28">
        <v>14988.1</v>
      </c>
      <c r="H17" s="26" t="s">
        <v>16</v>
      </c>
      <c r="I17" s="28">
        <v>14984.7</v>
      </c>
      <c r="J17" s="28">
        <f t="shared" si="0"/>
        <v>3.399999999999636</v>
      </c>
      <c r="K17" s="23"/>
      <c r="L17" s="6"/>
      <c r="M17" s="8"/>
      <c r="N17" s="11"/>
      <c r="O17" s="11"/>
      <c r="P17" s="6"/>
      <c r="Q17" s="6"/>
      <c r="R17" s="6"/>
    </row>
    <row r="18" spans="1:18" s="7" customFormat="1" ht="19.5" customHeight="1">
      <c r="A18" s="29">
        <v>13</v>
      </c>
      <c r="B18" s="25">
        <v>1</v>
      </c>
      <c r="C18" s="25">
        <v>66</v>
      </c>
      <c r="D18" s="26">
        <v>1</v>
      </c>
      <c r="E18" s="25">
        <v>13</v>
      </c>
      <c r="F18" s="27" t="s">
        <v>25</v>
      </c>
      <c r="G18" s="28">
        <v>7056.3</v>
      </c>
      <c r="H18" s="26" t="s">
        <v>16</v>
      </c>
      <c r="I18" s="28">
        <v>1615.5</v>
      </c>
      <c r="J18" s="28">
        <f t="shared" si="0"/>
        <v>5440.8</v>
      </c>
      <c r="K18" s="23"/>
      <c r="L18" s="6"/>
      <c r="M18" s="8"/>
      <c r="N18" s="11"/>
      <c r="O18" s="11"/>
      <c r="P18" s="6"/>
      <c r="Q18" s="6"/>
      <c r="R18" s="6"/>
    </row>
    <row r="19" spans="1:18" s="7" customFormat="1" ht="19.5" customHeight="1">
      <c r="A19" s="29">
        <v>14</v>
      </c>
      <c r="B19" s="25">
        <v>1</v>
      </c>
      <c r="C19" s="25">
        <v>69</v>
      </c>
      <c r="D19" s="26">
        <v>1</v>
      </c>
      <c r="E19" s="25">
        <v>14</v>
      </c>
      <c r="F19" s="27" t="s">
        <v>26</v>
      </c>
      <c r="G19" s="28">
        <v>11351.8</v>
      </c>
      <c r="H19" s="26" t="s">
        <v>16</v>
      </c>
      <c r="I19" s="28">
        <v>11351.8</v>
      </c>
      <c r="J19" s="28">
        <f t="shared" si="0"/>
        <v>0</v>
      </c>
      <c r="K19" s="23"/>
      <c r="L19" s="6"/>
      <c r="M19" s="8"/>
      <c r="N19" s="11"/>
      <c r="O19" s="11"/>
      <c r="P19" s="6"/>
      <c r="Q19" s="6"/>
      <c r="R19" s="6"/>
    </row>
    <row r="20" spans="1:18" s="7" customFormat="1" ht="19.5" customHeight="1">
      <c r="A20" s="29">
        <v>15</v>
      </c>
      <c r="B20" s="25">
        <v>1</v>
      </c>
      <c r="C20" s="25">
        <v>72</v>
      </c>
      <c r="D20" s="26">
        <v>1</v>
      </c>
      <c r="E20" s="25">
        <v>15</v>
      </c>
      <c r="F20" s="27" t="s">
        <v>27</v>
      </c>
      <c r="G20" s="28">
        <v>7823.3</v>
      </c>
      <c r="H20" s="26" t="s">
        <v>16</v>
      </c>
      <c r="I20" s="28">
        <v>1696.5</v>
      </c>
      <c r="J20" s="28">
        <f t="shared" si="0"/>
        <v>6126.8</v>
      </c>
      <c r="K20" s="23"/>
      <c r="L20" s="6"/>
      <c r="M20" s="8"/>
      <c r="N20" s="11"/>
      <c r="O20" s="11"/>
      <c r="P20" s="6"/>
      <c r="Q20" s="6"/>
      <c r="R20" s="6"/>
    </row>
    <row r="21" spans="1:18" s="7" customFormat="1" ht="19.5" customHeight="1">
      <c r="A21" s="29">
        <v>16</v>
      </c>
      <c r="B21" s="25">
        <v>1</v>
      </c>
      <c r="C21" s="25">
        <v>68</v>
      </c>
      <c r="D21" s="26">
        <v>1</v>
      </c>
      <c r="E21" s="25">
        <v>16</v>
      </c>
      <c r="F21" s="27" t="s">
        <v>27</v>
      </c>
      <c r="G21" s="28">
        <v>10313.3</v>
      </c>
      <c r="H21" s="26" t="s">
        <v>16</v>
      </c>
      <c r="I21" s="28">
        <v>10313.3</v>
      </c>
      <c r="J21" s="28">
        <f t="shared" si="0"/>
        <v>0</v>
      </c>
      <c r="K21" s="23"/>
      <c r="L21" s="6"/>
      <c r="M21" s="8"/>
      <c r="N21" s="11"/>
      <c r="O21" s="11"/>
      <c r="P21" s="6"/>
      <c r="Q21" s="6"/>
      <c r="R21" s="6"/>
    </row>
    <row r="22" spans="1:18" s="7" customFormat="1" ht="19.5" customHeight="1">
      <c r="A22" s="29">
        <v>17</v>
      </c>
      <c r="B22" s="25">
        <v>1</v>
      </c>
      <c r="C22" s="25">
        <v>70</v>
      </c>
      <c r="D22" s="26">
        <v>1</v>
      </c>
      <c r="E22" s="25">
        <v>17</v>
      </c>
      <c r="F22" s="27" t="s">
        <v>27</v>
      </c>
      <c r="G22" s="28">
        <v>10634.5</v>
      </c>
      <c r="H22" s="26" t="s">
        <v>16</v>
      </c>
      <c r="I22" s="28">
        <v>10137.2</v>
      </c>
      <c r="J22" s="28">
        <f t="shared" si="0"/>
        <v>497.2999999999993</v>
      </c>
      <c r="K22" s="23"/>
      <c r="L22" s="6"/>
      <c r="M22" s="8"/>
      <c r="N22" s="11"/>
      <c r="O22" s="11"/>
      <c r="P22" s="6"/>
      <c r="Q22" s="6"/>
      <c r="R22" s="6"/>
    </row>
    <row r="23" spans="1:18" s="7" customFormat="1" ht="19.5" customHeight="1">
      <c r="A23" s="29">
        <v>18</v>
      </c>
      <c r="B23" s="25">
        <v>1</v>
      </c>
      <c r="C23" s="25">
        <v>113</v>
      </c>
      <c r="D23" s="26">
        <v>1</v>
      </c>
      <c r="E23" s="25">
        <v>18</v>
      </c>
      <c r="F23" s="27"/>
      <c r="G23" s="28">
        <v>28034.6</v>
      </c>
      <c r="H23" s="26" t="s">
        <v>16</v>
      </c>
      <c r="I23" s="28">
        <v>495.9</v>
      </c>
      <c r="J23" s="28">
        <f t="shared" si="0"/>
        <v>27538.699999999997</v>
      </c>
      <c r="K23" s="23"/>
      <c r="L23" s="6"/>
      <c r="M23" s="8"/>
      <c r="N23" s="11"/>
      <c r="O23" s="11"/>
      <c r="P23" s="6"/>
      <c r="Q23" s="6"/>
      <c r="R23" s="6"/>
    </row>
    <row r="24" spans="1:18" s="7" customFormat="1" ht="19.5" customHeight="1">
      <c r="A24" s="29">
        <v>19</v>
      </c>
      <c r="B24" s="25">
        <v>1</v>
      </c>
      <c r="C24" s="25">
        <v>102</v>
      </c>
      <c r="D24" s="26">
        <v>1</v>
      </c>
      <c r="E24" s="25">
        <v>19</v>
      </c>
      <c r="F24" s="27"/>
      <c r="G24" s="28">
        <v>10001.1</v>
      </c>
      <c r="H24" s="26" t="s">
        <v>16</v>
      </c>
      <c r="I24" s="28">
        <v>6585.7</v>
      </c>
      <c r="J24" s="28">
        <f t="shared" si="0"/>
        <v>3415.4000000000005</v>
      </c>
      <c r="K24" s="23"/>
      <c r="L24" s="6"/>
      <c r="M24" s="8"/>
      <c r="N24" s="11"/>
      <c r="O24" s="11"/>
      <c r="P24" s="6"/>
      <c r="Q24" s="6"/>
      <c r="R24" s="6"/>
    </row>
    <row r="25" spans="1:18" s="7" customFormat="1" ht="19.5" customHeight="1">
      <c r="A25" s="29">
        <v>20</v>
      </c>
      <c r="B25" s="25">
        <v>1</v>
      </c>
      <c r="C25" s="25">
        <v>103</v>
      </c>
      <c r="D25" s="26">
        <v>1</v>
      </c>
      <c r="E25" s="25">
        <v>20</v>
      </c>
      <c r="F25" s="27"/>
      <c r="G25" s="28">
        <v>9998.9</v>
      </c>
      <c r="H25" s="26" t="s">
        <v>16</v>
      </c>
      <c r="I25" s="28">
        <v>9207.7</v>
      </c>
      <c r="J25" s="28">
        <f t="shared" si="0"/>
        <v>791.1999999999989</v>
      </c>
      <c r="K25" s="23"/>
      <c r="L25" s="6"/>
      <c r="M25" s="8"/>
      <c r="N25" s="11"/>
      <c r="O25" s="11"/>
      <c r="P25" s="6"/>
      <c r="Q25" s="6"/>
      <c r="R25" s="6"/>
    </row>
    <row r="26" spans="1:18" s="7" customFormat="1" ht="19.5" customHeight="1">
      <c r="A26" s="29">
        <v>21</v>
      </c>
      <c r="B26" s="25">
        <v>1</v>
      </c>
      <c r="C26" s="25">
        <v>104</v>
      </c>
      <c r="D26" s="26">
        <v>1</v>
      </c>
      <c r="E26" s="25">
        <v>21</v>
      </c>
      <c r="F26" s="27" t="s">
        <v>28</v>
      </c>
      <c r="G26" s="28">
        <v>10000.1</v>
      </c>
      <c r="H26" s="26" t="s">
        <v>16</v>
      </c>
      <c r="I26" s="28">
        <v>10000.1</v>
      </c>
      <c r="J26" s="28">
        <f t="shared" si="0"/>
        <v>0</v>
      </c>
      <c r="K26" s="23"/>
      <c r="L26" s="6"/>
      <c r="M26" s="8"/>
      <c r="N26" s="11"/>
      <c r="O26" s="11"/>
      <c r="P26" s="6"/>
      <c r="Q26" s="6"/>
      <c r="R26" s="6"/>
    </row>
    <row r="27" spans="1:18" s="7" customFormat="1" ht="19.5" customHeight="1">
      <c r="A27" s="29">
        <v>22</v>
      </c>
      <c r="B27" s="25">
        <v>1</v>
      </c>
      <c r="C27" s="25">
        <v>105</v>
      </c>
      <c r="D27" s="26">
        <v>1</v>
      </c>
      <c r="E27" s="25">
        <v>22</v>
      </c>
      <c r="F27" s="27" t="s">
        <v>29</v>
      </c>
      <c r="G27" s="28">
        <v>10000.1</v>
      </c>
      <c r="H27" s="26" t="s">
        <v>16</v>
      </c>
      <c r="I27" s="28">
        <v>10000.1</v>
      </c>
      <c r="J27" s="28">
        <f t="shared" si="0"/>
        <v>0</v>
      </c>
      <c r="K27" s="23"/>
      <c r="L27" s="6"/>
      <c r="M27" s="8"/>
      <c r="N27" s="11"/>
      <c r="O27" s="11"/>
      <c r="P27" s="6"/>
      <c r="Q27" s="6"/>
      <c r="R27" s="6"/>
    </row>
    <row r="28" spans="1:18" s="7" customFormat="1" ht="19.5" customHeight="1">
      <c r="A28" s="29">
        <v>23</v>
      </c>
      <c r="B28" s="25">
        <v>1</v>
      </c>
      <c r="C28" s="25">
        <v>106</v>
      </c>
      <c r="D28" s="26">
        <v>1</v>
      </c>
      <c r="E28" s="25">
        <v>23</v>
      </c>
      <c r="F28" s="27" t="s">
        <v>30</v>
      </c>
      <c r="G28" s="28">
        <v>10387.3</v>
      </c>
      <c r="H28" s="26" t="s">
        <v>16</v>
      </c>
      <c r="I28" s="28">
        <v>10387.3</v>
      </c>
      <c r="J28" s="28">
        <f t="shared" si="0"/>
        <v>0</v>
      </c>
      <c r="K28" s="23"/>
      <c r="L28" s="6"/>
      <c r="M28" s="8"/>
      <c r="N28" s="11"/>
      <c r="O28" s="11"/>
      <c r="P28" s="6"/>
      <c r="Q28" s="6"/>
      <c r="R28" s="6"/>
    </row>
    <row r="29" spans="1:18" s="7" customFormat="1" ht="19.5" customHeight="1">
      <c r="A29" s="29">
        <v>24</v>
      </c>
      <c r="B29" s="25">
        <v>1</v>
      </c>
      <c r="C29" s="25">
        <v>112</v>
      </c>
      <c r="D29" s="26">
        <v>1</v>
      </c>
      <c r="E29" s="25">
        <v>24</v>
      </c>
      <c r="F29" s="27" t="s">
        <v>30</v>
      </c>
      <c r="G29" s="28">
        <v>52244</v>
      </c>
      <c r="H29" s="26" t="s">
        <v>16</v>
      </c>
      <c r="I29" s="28">
        <v>7487.7</v>
      </c>
      <c r="J29" s="28">
        <f t="shared" si="0"/>
        <v>44756.3</v>
      </c>
      <c r="K29" s="23"/>
      <c r="L29" s="6"/>
      <c r="M29" s="8"/>
      <c r="N29" s="11"/>
      <c r="O29" s="11"/>
      <c r="P29" s="6"/>
      <c r="Q29" s="6"/>
      <c r="R29" s="6"/>
    </row>
    <row r="30" spans="1:18" s="7" customFormat="1" ht="19.5" customHeight="1">
      <c r="A30" s="29">
        <v>25</v>
      </c>
      <c r="B30" s="25">
        <v>1</v>
      </c>
      <c r="C30" s="25">
        <v>107</v>
      </c>
      <c r="D30" s="26">
        <v>1</v>
      </c>
      <c r="E30" s="25">
        <v>25</v>
      </c>
      <c r="F30" s="27" t="s">
        <v>30</v>
      </c>
      <c r="G30" s="28">
        <v>10307.7</v>
      </c>
      <c r="H30" s="26" t="s">
        <v>16</v>
      </c>
      <c r="I30" s="28">
        <v>10307.7</v>
      </c>
      <c r="J30" s="28">
        <f t="shared" si="0"/>
        <v>0</v>
      </c>
      <c r="K30" s="23"/>
      <c r="L30" s="6"/>
      <c r="M30" s="24"/>
      <c r="N30" s="11"/>
      <c r="O30" s="11"/>
      <c r="P30" s="6"/>
      <c r="Q30" s="6"/>
      <c r="R30" s="6"/>
    </row>
    <row r="31" spans="1:18" s="7" customFormat="1" ht="19.5" customHeight="1">
      <c r="A31" s="29">
        <v>26</v>
      </c>
      <c r="B31" s="25">
        <v>1</v>
      </c>
      <c r="C31" s="25">
        <v>108</v>
      </c>
      <c r="D31" s="26">
        <v>1</v>
      </c>
      <c r="E31" s="25">
        <v>26</v>
      </c>
      <c r="F31" s="27" t="s">
        <v>30</v>
      </c>
      <c r="G31" s="28">
        <v>10311.2</v>
      </c>
      <c r="H31" s="26" t="s">
        <v>16</v>
      </c>
      <c r="I31" s="28">
        <v>10311.2</v>
      </c>
      <c r="J31" s="28">
        <f t="shared" si="0"/>
        <v>0</v>
      </c>
      <c r="K31" s="23"/>
      <c r="L31" s="6"/>
      <c r="M31" s="8"/>
      <c r="N31" s="11"/>
      <c r="O31" s="11"/>
      <c r="P31" s="6"/>
      <c r="Q31" s="6"/>
      <c r="R31" s="6"/>
    </row>
    <row r="32" spans="1:18" s="7" customFormat="1" ht="19.5" customHeight="1">
      <c r="A32" s="29">
        <v>27</v>
      </c>
      <c r="B32" s="25">
        <v>1</v>
      </c>
      <c r="C32" s="25">
        <v>110</v>
      </c>
      <c r="D32" s="26">
        <v>1</v>
      </c>
      <c r="E32" s="25">
        <v>27</v>
      </c>
      <c r="F32" s="27" t="s">
        <v>27</v>
      </c>
      <c r="G32" s="28">
        <v>13658.7</v>
      </c>
      <c r="H32" s="26" t="s">
        <v>16</v>
      </c>
      <c r="I32" s="28">
        <v>13656.5</v>
      </c>
      <c r="J32" s="28">
        <f t="shared" si="0"/>
        <v>2.2000000000007276</v>
      </c>
      <c r="K32" s="23"/>
      <c r="L32" s="6"/>
      <c r="M32" s="8"/>
      <c r="N32" s="11"/>
      <c r="O32" s="11"/>
      <c r="P32" s="6"/>
      <c r="Q32" s="6"/>
      <c r="R32" s="6"/>
    </row>
    <row r="33" spans="1:18" s="7" customFormat="1" ht="19.5" customHeight="1">
      <c r="A33" s="29">
        <v>28</v>
      </c>
      <c r="B33" s="25">
        <v>1</v>
      </c>
      <c r="C33" s="25">
        <v>111</v>
      </c>
      <c r="D33" s="26">
        <v>1</v>
      </c>
      <c r="E33" s="25">
        <v>28</v>
      </c>
      <c r="F33" s="27" t="s">
        <v>31</v>
      </c>
      <c r="G33" s="28">
        <v>2748.3</v>
      </c>
      <c r="H33" s="26" t="s">
        <v>10</v>
      </c>
      <c r="I33" s="28">
        <f>G33</f>
        <v>2748.3</v>
      </c>
      <c r="J33" s="28">
        <f t="shared" si="0"/>
        <v>0</v>
      </c>
      <c r="K33" s="23"/>
      <c r="L33" s="6"/>
      <c r="M33" s="8"/>
      <c r="N33" s="11"/>
      <c r="O33" s="11"/>
      <c r="P33" s="6"/>
      <c r="Q33" s="6"/>
      <c r="R33" s="6"/>
    </row>
    <row r="34" spans="1:18" s="7" customFormat="1" ht="19.5" customHeight="1">
      <c r="A34" s="29">
        <v>29</v>
      </c>
      <c r="B34" s="25">
        <v>1</v>
      </c>
      <c r="C34" s="25">
        <v>109</v>
      </c>
      <c r="D34" s="26">
        <v>1</v>
      </c>
      <c r="E34" s="25">
        <v>29</v>
      </c>
      <c r="F34" s="27" t="s">
        <v>27</v>
      </c>
      <c r="G34" s="28">
        <v>23599.9</v>
      </c>
      <c r="H34" s="26" t="s">
        <v>16</v>
      </c>
      <c r="I34" s="28">
        <v>23599.9</v>
      </c>
      <c r="J34" s="28">
        <f t="shared" si="0"/>
        <v>0</v>
      </c>
      <c r="K34" s="23"/>
      <c r="L34" s="6"/>
      <c r="M34" s="8"/>
      <c r="N34" s="11"/>
      <c r="O34" s="11"/>
      <c r="P34" s="6"/>
      <c r="Q34" s="6"/>
      <c r="R34" s="6"/>
    </row>
    <row r="35" spans="1:18" s="7" customFormat="1" ht="19.5" customHeight="1">
      <c r="A35" s="29">
        <v>30</v>
      </c>
      <c r="B35" s="25">
        <v>1</v>
      </c>
      <c r="C35" s="25">
        <v>101</v>
      </c>
      <c r="D35" s="26">
        <v>1</v>
      </c>
      <c r="E35" s="25">
        <v>30</v>
      </c>
      <c r="F35" s="27" t="s">
        <v>32</v>
      </c>
      <c r="G35" s="28">
        <v>36086.8</v>
      </c>
      <c r="H35" s="26" t="s">
        <v>16</v>
      </c>
      <c r="I35" s="28">
        <v>3497.9</v>
      </c>
      <c r="J35" s="28">
        <f t="shared" si="0"/>
        <v>32588.9</v>
      </c>
      <c r="K35" s="23"/>
      <c r="L35" s="6"/>
      <c r="M35" s="8"/>
      <c r="N35" s="11"/>
      <c r="O35" s="11"/>
      <c r="P35" s="6"/>
      <c r="Q35" s="6"/>
      <c r="R35" s="6"/>
    </row>
    <row r="36" spans="1:18" s="7" customFormat="1" ht="19.5" customHeight="1">
      <c r="A36" s="29">
        <v>31</v>
      </c>
      <c r="B36" s="25">
        <v>1</v>
      </c>
      <c r="C36" s="25">
        <v>136</v>
      </c>
      <c r="D36" s="26">
        <v>1</v>
      </c>
      <c r="E36" s="25">
        <v>31</v>
      </c>
      <c r="F36" s="27" t="s">
        <v>33</v>
      </c>
      <c r="G36" s="28">
        <v>25434</v>
      </c>
      <c r="H36" s="26" t="s">
        <v>16</v>
      </c>
      <c r="I36" s="28">
        <v>18358.9</v>
      </c>
      <c r="J36" s="28">
        <f t="shared" si="0"/>
        <v>7075.0999999999985</v>
      </c>
      <c r="K36" s="23"/>
      <c r="L36" s="6"/>
      <c r="M36" s="8"/>
      <c r="N36" s="11"/>
      <c r="O36" s="11"/>
      <c r="P36" s="6"/>
      <c r="Q36" s="6"/>
      <c r="R36" s="6"/>
    </row>
    <row r="37" spans="1:18" s="7" customFormat="1" ht="19.5" customHeight="1">
      <c r="A37" s="29">
        <v>32</v>
      </c>
      <c r="B37" s="25">
        <v>1</v>
      </c>
      <c r="C37" s="25">
        <v>135</v>
      </c>
      <c r="D37" s="26">
        <v>1</v>
      </c>
      <c r="E37" s="25">
        <v>32</v>
      </c>
      <c r="F37" s="27" t="s">
        <v>34</v>
      </c>
      <c r="G37" s="28">
        <v>25301.4</v>
      </c>
      <c r="H37" s="26" t="s">
        <v>16</v>
      </c>
      <c r="I37" s="28">
        <v>18405.8</v>
      </c>
      <c r="J37" s="28">
        <f t="shared" si="0"/>
        <v>6895.600000000002</v>
      </c>
      <c r="K37" s="23"/>
      <c r="L37" s="6"/>
      <c r="M37" s="8"/>
      <c r="N37" s="11"/>
      <c r="O37" s="11"/>
      <c r="P37" s="6"/>
      <c r="Q37" s="6"/>
      <c r="R37" s="6"/>
    </row>
    <row r="38" spans="1:18" s="7" customFormat="1" ht="19.5" customHeight="1">
      <c r="A38" s="29">
        <v>33</v>
      </c>
      <c r="B38" s="25">
        <v>1</v>
      </c>
      <c r="C38" s="25">
        <v>134</v>
      </c>
      <c r="D38" s="26">
        <v>1</v>
      </c>
      <c r="E38" s="25">
        <v>33</v>
      </c>
      <c r="F38" s="27" t="s">
        <v>35</v>
      </c>
      <c r="G38" s="28">
        <v>39918.1</v>
      </c>
      <c r="H38" s="26" t="s">
        <v>16</v>
      </c>
      <c r="I38" s="28">
        <v>22398.6</v>
      </c>
      <c r="J38" s="28">
        <f t="shared" si="0"/>
        <v>17519.5</v>
      </c>
      <c r="K38" s="23"/>
      <c r="L38" s="6"/>
      <c r="M38" s="8"/>
      <c r="N38" s="11"/>
      <c r="O38" s="11"/>
      <c r="P38" s="6"/>
      <c r="Q38" s="6"/>
      <c r="R38" s="6"/>
    </row>
    <row r="39" spans="1:18" s="7" customFormat="1" ht="19.5" customHeight="1">
      <c r="A39" s="29">
        <v>34</v>
      </c>
      <c r="B39" s="25">
        <v>1</v>
      </c>
      <c r="C39" s="25">
        <v>137</v>
      </c>
      <c r="D39" s="26">
        <v>1</v>
      </c>
      <c r="E39" s="25">
        <v>34</v>
      </c>
      <c r="F39" s="27" t="s">
        <v>36</v>
      </c>
      <c r="G39" s="28">
        <v>10370</v>
      </c>
      <c r="H39" s="26" t="s">
        <v>16</v>
      </c>
      <c r="I39" s="28">
        <v>469</v>
      </c>
      <c r="J39" s="28">
        <f t="shared" si="0"/>
        <v>9901</v>
      </c>
      <c r="K39" s="30"/>
      <c r="L39" s="6"/>
      <c r="M39" s="8"/>
      <c r="N39" s="11"/>
      <c r="O39" s="11"/>
      <c r="P39" s="6"/>
      <c r="Q39" s="6"/>
      <c r="R39" s="6"/>
    </row>
    <row r="40" spans="1:15" s="7" customFormat="1" ht="19.5" customHeight="1">
      <c r="A40" s="29">
        <v>35</v>
      </c>
      <c r="B40" s="25">
        <v>1</v>
      </c>
      <c r="C40" s="25">
        <v>111</v>
      </c>
      <c r="D40" s="26">
        <v>1</v>
      </c>
      <c r="E40" s="25">
        <v>35</v>
      </c>
      <c r="F40" s="27" t="s">
        <v>34</v>
      </c>
      <c r="G40" s="28">
        <v>70022.6</v>
      </c>
      <c r="H40" s="26" t="s">
        <v>16</v>
      </c>
      <c r="I40" s="28">
        <v>58112.3</v>
      </c>
      <c r="J40" s="28">
        <f t="shared" si="0"/>
        <v>11910.300000000003</v>
      </c>
      <c r="K40" s="31"/>
      <c r="M40" s="14"/>
      <c r="O40" s="14"/>
    </row>
    <row r="41" spans="1:11" s="7" customFormat="1" ht="19.5" customHeight="1">
      <c r="A41" s="29">
        <v>36</v>
      </c>
      <c r="B41" s="25"/>
      <c r="C41" s="25"/>
      <c r="D41" s="26">
        <v>2</v>
      </c>
      <c r="E41" s="25">
        <v>1</v>
      </c>
      <c r="F41" s="27" t="s">
        <v>12</v>
      </c>
      <c r="G41" s="28">
        <v>978.4</v>
      </c>
      <c r="H41" s="26" t="s">
        <v>11</v>
      </c>
      <c r="I41" s="28">
        <v>0</v>
      </c>
      <c r="J41" s="28">
        <f t="shared" si="0"/>
        <v>978.4</v>
      </c>
      <c r="K41" s="31"/>
    </row>
    <row r="42" spans="1:13" s="7" customFormat="1" ht="19.5" customHeight="1">
      <c r="A42" s="29">
        <v>37</v>
      </c>
      <c r="B42" s="25">
        <v>1</v>
      </c>
      <c r="C42" s="35">
        <v>112.113</v>
      </c>
      <c r="D42" s="26">
        <v>2</v>
      </c>
      <c r="E42" s="25">
        <v>2</v>
      </c>
      <c r="F42" s="27" t="s">
        <v>37</v>
      </c>
      <c r="G42" s="28">
        <v>621.3</v>
      </c>
      <c r="H42" s="26" t="s">
        <v>10</v>
      </c>
      <c r="I42" s="28">
        <f>G42</f>
        <v>621.3</v>
      </c>
      <c r="J42" s="28">
        <v>0</v>
      </c>
      <c r="K42" s="31"/>
      <c r="M42" s="19"/>
    </row>
    <row r="43" spans="1:11" s="7" customFormat="1" ht="41.25" customHeight="1">
      <c r="A43" s="29">
        <v>38</v>
      </c>
      <c r="B43" s="25">
        <v>1</v>
      </c>
      <c r="C43" s="35" t="s">
        <v>38</v>
      </c>
      <c r="D43" s="26">
        <v>2</v>
      </c>
      <c r="E43" s="25">
        <v>3</v>
      </c>
      <c r="F43" s="27" t="s">
        <v>37</v>
      </c>
      <c r="G43" s="28">
        <v>18221</v>
      </c>
      <c r="H43" s="26" t="s">
        <v>10</v>
      </c>
      <c r="I43" s="28">
        <v>6996.9</v>
      </c>
      <c r="J43" s="28">
        <f>G43-I43</f>
        <v>11224.1</v>
      </c>
      <c r="K43" s="31"/>
    </row>
    <row r="44" spans="1:11" s="7" customFormat="1" ht="19.5" customHeight="1">
      <c r="A44" s="29">
        <v>39</v>
      </c>
      <c r="B44" s="25"/>
      <c r="C44" s="25"/>
      <c r="D44" s="26">
        <v>2</v>
      </c>
      <c r="E44" s="25">
        <v>4</v>
      </c>
      <c r="F44" s="27" t="s">
        <v>12</v>
      </c>
      <c r="G44" s="28">
        <v>3880.1</v>
      </c>
      <c r="H44" s="26" t="s">
        <v>11</v>
      </c>
      <c r="I44" s="28">
        <v>1504.9</v>
      </c>
      <c r="J44" s="28">
        <f>G44-I44</f>
        <v>2375.2</v>
      </c>
      <c r="K44" s="31"/>
    </row>
    <row r="45" spans="1:11" s="7" customFormat="1" ht="18.75" customHeight="1" thickBot="1">
      <c r="A45" s="43" t="s">
        <v>39</v>
      </c>
      <c r="B45" s="44"/>
      <c r="C45" s="44"/>
      <c r="D45" s="44"/>
      <c r="E45" s="44"/>
      <c r="F45" s="44"/>
      <c r="G45" s="32">
        <f>SUM(G6:G44)</f>
        <v>808612.8999999999</v>
      </c>
      <c r="H45" s="33"/>
      <c r="I45" s="32">
        <f>SUM(I6:I44)</f>
        <v>368405.5</v>
      </c>
      <c r="J45" s="32">
        <f>G45-I45</f>
        <v>440207.3999999999</v>
      </c>
      <c r="K45" s="34"/>
    </row>
    <row r="46" spans="2:11" s="7" customFormat="1" ht="18.75" customHeight="1" thickTop="1">
      <c r="B46" s="6"/>
      <c r="C46" s="6"/>
      <c r="D46" s="6"/>
      <c r="E46" s="6"/>
      <c r="F46" s="14"/>
      <c r="G46" s="19"/>
      <c r="H46" s="19"/>
      <c r="I46" s="19"/>
      <c r="J46" s="19"/>
      <c r="K46" s="13"/>
    </row>
    <row r="47" spans="2:11" s="7" customFormat="1" ht="18.75" customHeight="1">
      <c r="B47" s="4"/>
      <c r="C47" s="4"/>
      <c r="D47" s="4"/>
      <c r="E47" s="4"/>
      <c r="F47" s="12"/>
      <c r="G47" s="19"/>
      <c r="H47" s="19"/>
      <c r="I47" s="19"/>
      <c r="J47" s="19"/>
      <c r="K47" s="13"/>
    </row>
    <row r="48" spans="6:11" s="7" customFormat="1" ht="20.25" customHeight="1">
      <c r="F48" s="14"/>
      <c r="G48" s="19"/>
      <c r="H48" s="19"/>
      <c r="I48" s="19"/>
      <c r="J48" s="19"/>
      <c r="K48" s="13"/>
    </row>
    <row r="49" spans="1:12" s="15" customFormat="1" ht="18" customHeight="1">
      <c r="A49" s="42"/>
      <c r="B49" s="42"/>
      <c r="C49" s="42"/>
      <c r="D49" s="42"/>
      <c r="E49" s="42"/>
      <c r="F49" s="42"/>
      <c r="G49" s="42"/>
      <c r="H49" s="20"/>
      <c r="I49" s="20"/>
      <c r="J49" s="20"/>
      <c r="K49" s="1"/>
      <c r="L49" s="1"/>
    </row>
    <row r="50" spans="1:12" s="15" customFormat="1" ht="18" customHeight="1">
      <c r="A50" s="42"/>
      <c r="B50" s="42"/>
      <c r="C50" s="42"/>
      <c r="D50" s="42"/>
      <c r="E50" s="1"/>
      <c r="F50" s="42"/>
      <c r="G50" s="42"/>
      <c r="H50" s="20"/>
      <c r="I50" s="21"/>
      <c r="J50" s="20"/>
      <c r="K50" s="1"/>
      <c r="L50" s="1"/>
    </row>
    <row r="51" spans="1:12" s="15" customFormat="1" ht="18" customHeight="1">
      <c r="A51" s="42"/>
      <c r="B51" s="42"/>
      <c r="C51" s="42"/>
      <c r="D51" s="42"/>
      <c r="E51" s="1"/>
      <c r="F51" s="42"/>
      <c r="G51" s="42"/>
      <c r="H51" s="20"/>
      <c r="I51" s="21"/>
      <c r="J51" s="20"/>
      <c r="K51" s="1"/>
      <c r="L51" s="1"/>
    </row>
    <row r="52" spans="1:12" s="15" customFormat="1" ht="18" customHeight="1">
      <c r="A52" s="1"/>
      <c r="B52" s="1"/>
      <c r="C52" s="1"/>
      <c r="D52" s="1"/>
      <c r="E52" s="1"/>
      <c r="F52" s="1"/>
      <c r="G52" s="20"/>
      <c r="H52" s="20"/>
      <c r="I52" s="20"/>
      <c r="J52" s="20"/>
      <c r="K52" s="1"/>
      <c r="L52" s="1"/>
    </row>
    <row r="53" spans="1:12" s="15" customFormat="1" ht="18" customHeight="1">
      <c r="A53" s="1"/>
      <c r="B53" s="1"/>
      <c r="C53" s="1"/>
      <c r="D53" s="1"/>
      <c r="E53" s="1"/>
      <c r="F53" s="1"/>
      <c r="G53" s="20"/>
      <c r="H53" s="20"/>
      <c r="I53" s="20"/>
      <c r="J53" s="20"/>
      <c r="K53" s="1"/>
      <c r="L53" s="1"/>
    </row>
    <row r="54" spans="1:12" s="15" customFormat="1" ht="18" customHeight="1">
      <c r="A54" s="1"/>
      <c r="B54" s="1"/>
      <c r="C54" s="1"/>
      <c r="D54" s="1"/>
      <c r="E54" s="1"/>
      <c r="F54" s="1"/>
      <c r="G54" s="20"/>
      <c r="H54" s="20"/>
      <c r="I54" s="20"/>
      <c r="J54" s="20"/>
      <c r="K54" s="1"/>
      <c r="L54" s="1"/>
    </row>
    <row r="55" spans="1:12" s="15" customFormat="1" ht="18" customHeight="1">
      <c r="A55" s="1"/>
      <c r="B55" s="1"/>
      <c r="C55" s="1"/>
      <c r="D55" s="1"/>
      <c r="E55" s="1"/>
      <c r="F55" s="1"/>
      <c r="G55" s="20"/>
      <c r="H55" s="20"/>
      <c r="I55" s="20"/>
      <c r="J55" s="20"/>
      <c r="K55" s="1"/>
      <c r="L55" s="1"/>
    </row>
    <row r="56" spans="1:12" s="15" customFormat="1" ht="18" customHeight="1">
      <c r="A56" s="42"/>
      <c r="B56" s="42"/>
      <c r="C56" s="42"/>
      <c r="D56" s="42"/>
      <c r="E56" s="1"/>
      <c r="F56" s="42"/>
      <c r="G56" s="42"/>
      <c r="H56" s="20"/>
      <c r="I56" s="20"/>
      <c r="J56" s="20"/>
      <c r="K56" s="1"/>
      <c r="L56" s="1"/>
    </row>
    <row r="57" spans="7:11" s="7" customFormat="1" ht="19.5" customHeight="1">
      <c r="G57" s="19"/>
      <c r="H57" s="19"/>
      <c r="I57" s="19"/>
      <c r="J57" s="19"/>
      <c r="K57" s="13"/>
    </row>
    <row r="58" spans="7:11" s="7" customFormat="1" ht="19.5" customHeight="1">
      <c r="G58" s="19"/>
      <c r="H58" s="19"/>
      <c r="I58" s="19"/>
      <c r="J58" s="19"/>
      <c r="K58" s="13"/>
    </row>
    <row r="59" spans="7:11" s="7" customFormat="1" ht="19.5" customHeight="1">
      <c r="G59" s="19"/>
      <c r="H59" s="19"/>
      <c r="I59" s="19"/>
      <c r="J59" s="19"/>
      <c r="K59" s="13"/>
    </row>
    <row r="60" spans="7:11" s="7" customFormat="1" ht="19.5" customHeight="1">
      <c r="G60" s="19"/>
      <c r="H60" s="19"/>
      <c r="I60" s="19"/>
      <c r="J60" s="19"/>
      <c r="K60" s="13"/>
    </row>
    <row r="61" spans="7:11" s="7" customFormat="1" ht="19.5" customHeight="1">
      <c r="G61" s="19"/>
      <c r="H61" s="19"/>
      <c r="I61" s="19"/>
      <c r="J61" s="19"/>
      <c r="K61" s="13"/>
    </row>
    <row r="62" spans="7:11" s="7" customFormat="1" ht="19.5" customHeight="1">
      <c r="G62" s="19"/>
      <c r="H62" s="19"/>
      <c r="I62" s="19"/>
      <c r="J62" s="19"/>
      <c r="K62" s="13"/>
    </row>
    <row r="63" spans="7:11" s="7" customFormat="1" ht="19.5" customHeight="1">
      <c r="G63" s="19"/>
      <c r="H63" s="19"/>
      <c r="I63" s="19"/>
      <c r="J63" s="19"/>
      <c r="K63" s="13"/>
    </row>
    <row r="64" spans="7:11" s="7" customFormat="1" ht="19.5" customHeight="1">
      <c r="G64" s="19"/>
      <c r="H64" s="19"/>
      <c r="I64" s="19"/>
      <c r="J64" s="19"/>
      <c r="K64" s="13"/>
    </row>
    <row r="65" spans="6:11" s="7" customFormat="1" ht="19.5" customHeight="1">
      <c r="F65" s="16"/>
      <c r="G65" s="19"/>
      <c r="H65" s="19"/>
      <c r="I65" s="19"/>
      <c r="J65" s="19"/>
      <c r="K65" s="13"/>
    </row>
    <row r="66" spans="7:11" s="7" customFormat="1" ht="19.5" customHeight="1">
      <c r="G66" s="19"/>
      <c r="H66" s="19"/>
      <c r="I66" s="19"/>
      <c r="J66" s="19"/>
      <c r="K66" s="13"/>
    </row>
    <row r="67" spans="7:11" s="7" customFormat="1" ht="19.5" customHeight="1">
      <c r="G67" s="19"/>
      <c r="H67" s="19"/>
      <c r="I67" s="19"/>
      <c r="J67" s="19"/>
      <c r="K67" s="13"/>
    </row>
    <row r="68" spans="7:11" s="7" customFormat="1" ht="19.5" customHeight="1">
      <c r="G68" s="19"/>
      <c r="H68" s="19"/>
      <c r="I68" s="19"/>
      <c r="J68" s="19"/>
      <c r="K68" s="13"/>
    </row>
    <row r="69" spans="7:11" s="7" customFormat="1" ht="19.5" customHeight="1">
      <c r="G69" s="19"/>
      <c r="H69" s="19"/>
      <c r="I69" s="19"/>
      <c r="J69" s="19"/>
      <c r="K69" s="13"/>
    </row>
    <row r="70" spans="7:11" s="7" customFormat="1" ht="19.5" customHeight="1">
      <c r="G70" s="19"/>
      <c r="H70" s="19"/>
      <c r="I70" s="19"/>
      <c r="J70" s="19"/>
      <c r="K70" s="13"/>
    </row>
    <row r="71" spans="7:11" s="7" customFormat="1" ht="19.5" customHeight="1">
      <c r="G71" s="19"/>
      <c r="H71" s="19"/>
      <c r="I71" s="19"/>
      <c r="J71" s="19"/>
      <c r="K71" s="13"/>
    </row>
    <row r="72" spans="7:11" s="7" customFormat="1" ht="19.5" customHeight="1">
      <c r="G72" s="19"/>
      <c r="H72" s="19"/>
      <c r="I72" s="19"/>
      <c r="J72" s="19"/>
      <c r="K72" s="13"/>
    </row>
    <row r="73" spans="7:21" s="7" customFormat="1" ht="19.5" customHeight="1">
      <c r="G73" s="19"/>
      <c r="H73" s="19"/>
      <c r="I73" s="19"/>
      <c r="J73" s="19"/>
      <c r="K73" s="13"/>
      <c r="T73" s="17"/>
      <c r="U73" s="17"/>
    </row>
    <row r="74" spans="7:21" s="7" customFormat="1" ht="19.5" customHeight="1">
      <c r="G74" s="19"/>
      <c r="H74" s="19"/>
      <c r="I74" s="19"/>
      <c r="J74" s="19"/>
      <c r="K74" s="13"/>
      <c r="T74" s="17"/>
      <c r="U74" s="17"/>
    </row>
    <row r="75" spans="7:21" s="7" customFormat="1" ht="19.5" customHeight="1">
      <c r="G75" s="19"/>
      <c r="H75" s="19"/>
      <c r="I75" s="19"/>
      <c r="J75" s="19"/>
      <c r="K75" s="13"/>
      <c r="O75" s="17"/>
      <c r="P75" s="17"/>
      <c r="Q75" s="17"/>
      <c r="R75" s="17"/>
      <c r="S75" s="17"/>
      <c r="T75" s="17"/>
      <c r="U75" s="17"/>
    </row>
    <row r="76" spans="7:21" s="7" customFormat="1" ht="19.5" customHeight="1">
      <c r="G76" s="19"/>
      <c r="H76" s="19"/>
      <c r="I76" s="19"/>
      <c r="J76" s="19"/>
      <c r="K76" s="13"/>
      <c r="O76" s="17"/>
      <c r="P76" s="17"/>
      <c r="Q76" s="17"/>
      <c r="R76" s="17"/>
      <c r="S76" s="17"/>
      <c r="T76" s="17"/>
      <c r="U76" s="17"/>
    </row>
    <row r="77" ht="19.5" customHeight="1">
      <c r="N77" s="7"/>
    </row>
    <row r="78" ht="19.5" customHeight="1">
      <c r="N78" s="7"/>
    </row>
    <row r="79" ht="19.5" customHeight="1">
      <c r="N79" s="7"/>
    </row>
    <row r="80" ht="19.5" customHeight="1">
      <c r="N80" s="7"/>
    </row>
  </sheetData>
  <sheetProtection/>
  <mergeCells count="23">
    <mergeCell ref="A1:K1"/>
    <mergeCell ref="A2:K2"/>
    <mergeCell ref="A50:D50"/>
    <mergeCell ref="A51:D51"/>
    <mergeCell ref="A56:D56"/>
    <mergeCell ref="F51:G51"/>
    <mergeCell ref="F56:G56"/>
    <mergeCell ref="K3:K5"/>
    <mergeCell ref="B4:B5"/>
    <mergeCell ref="A49:G49"/>
    <mergeCell ref="F50:G50"/>
    <mergeCell ref="D4:D5"/>
    <mergeCell ref="E4:E5"/>
    <mergeCell ref="F4:F5"/>
    <mergeCell ref="G4:G5"/>
    <mergeCell ref="A45:F45"/>
    <mergeCell ref="J4:J5"/>
    <mergeCell ref="H4:H5"/>
    <mergeCell ref="A3:A5"/>
    <mergeCell ref="B3:C3"/>
    <mergeCell ref="D3:J3"/>
    <mergeCell ref="I4:I5"/>
    <mergeCell ref="C4:C5"/>
  </mergeCells>
  <dataValidations count="1">
    <dataValidation type="list" allowBlank="1" showInputMessage="1" showErrorMessage="1" errorTitle="Lỗi nhập liệu" error="Bạn phải nhập nguồn gốc sử dụng như ở trong sheet DanhMuc" sqref="G6:G44 I14">
      <formula1>LoaiNguonGocSuDung</formula1>
    </dataValidation>
  </dataValidations>
  <printOptions horizontalCentered="1"/>
  <pageMargins left="0.31496062992125984" right="0.1968503937007874" top="0.3937007874015748" bottom="0.35433070866141736" header="0.1968503937007874"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2021-06-15T02:28:15Z</cp:lastPrinted>
  <dcterms:created xsi:type="dcterms:W3CDTF">2013-02-05T04:07:45Z</dcterms:created>
  <dcterms:modified xsi:type="dcterms:W3CDTF">2021-06-17T01:54:17Z</dcterms:modified>
  <cp:category/>
  <cp:version/>
  <cp:contentType/>
  <cp:contentStatus/>
</cp:coreProperties>
</file>