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1"/>
  </bookViews>
  <sheets>
    <sheet name="CAP SO" sheetId="1" r:id="rId1"/>
    <sheet name="cap huyen" sheetId="2" r:id="rId2"/>
  </sheets>
  <definedNames>
    <definedName name="_xlnm._FilterDatabase" localSheetId="1" hidden="1">'cap huyen'!$A$7:$F$338</definedName>
    <definedName name="_xlnm._FilterDatabase" localSheetId="0" hidden="1">'CAP SO'!$A$7:$F$274</definedName>
  </definedNames>
  <calcPr fullCalcOnLoad="1"/>
</workbook>
</file>

<file path=xl/sharedStrings.xml><?xml version="1.0" encoding="utf-8"?>
<sst xmlns="http://schemas.openxmlformats.org/spreadsheetml/2006/main" count="809" uniqueCount="553">
  <si>
    <t xml:space="preserve">                                        </t>
  </si>
  <si>
    <t>Điểm chuẩn</t>
  </si>
  <si>
    <t>Điểm tự chấm</t>
  </si>
  <si>
    <t>Điểm thẩm định</t>
  </si>
  <si>
    <t>CẢI CÁCH THỦ TỤC HÀNH CHÍNH</t>
  </si>
  <si>
    <t>Xử lý các vấn đề phát hiện qua rà soát TTHC</t>
  </si>
  <si>
    <t>Không thực hiện đúng quy định: 0</t>
  </si>
  <si>
    <t>Không thực hiện: 0</t>
  </si>
  <si>
    <t>XÂY DỰNG VÀ NÂNG CAO CHẤT LƯỢNG ĐỘI NGŨ CÁN BỘ, CÔNG CHỨC, VIÊN CHỨC</t>
  </si>
  <si>
    <t>CẢI CÁCH TÀI CHÍNH CÔNG</t>
  </si>
  <si>
    <t>HIỆN ĐẠI HÓA HÀNH CHÍNH</t>
  </si>
  <si>
    <t>Tỷ lệ đạt chuẩn của cán bộ cấp xã</t>
  </si>
  <si>
    <t>Tỷ lệ đạt chuẩn của công chức cấp xã</t>
  </si>
  <si>
    <t>Thấp hơn so với năm trước liền kề: 0</t>
  </si>
  <si>
    <t xml:space="preserve">  THANG ĐIỂM ĐÁNH GIÁ, XẾP LOẠI CẢI CÁCH HÀNH CHÍNH</t>
  </si>
  <si>
    <t>1.1.1</t>
  </si>
  <si>
    <t>1.1.2</t>
  </si>
  <si>
    <t>1.3.1</t>
  </si>
  <si>
    <t>1.3.2</t>
  </si>
  <si>
    <t>2.1.1</t>
  </si>
  <si>
    <t>2.1.2</t>
  </si>
  <si>
    <t>3.1.1</t>
  </si>
  <si>
    <t>3.1.2</t>
  </si>
  <si>
    <t>3.2.1</t>
  </si>
  <si>
    <t>3.2.2</t>
  </si>
  <si>
    <t>3.2.3</t>
  </si>
  <si>
    <t>6.1.1</t>
  </si>
  <si>
    <t>6.1.2</t>
  </si>
  <si>
    <t>6.1.3</t>
  </si>
  <si>
    <t>6.2.1</t>
  </si>
  <si>
    <t>6.2.2</t>
  </si>
  <si>
    <t>7.2.1</t>
  </si>
  <si>
    <t>7.2.2</t>
  </si>
  <si>
    <t>Lĩnh vực/Tiêu chí/Tiêu chí thành phần</t>
  </si>
  <si>
    <t>3.4.1</t>
  </si>
  <si>
    <t>3.4.2</t>
  </si>
  <si>
    <t>3.4.3</t>
  </si>
  <si>
    <t>3.5.1</t>
  </si>
  <si>
    <t>3.5.2</t>
  </si>
  <si>
    <t>TT</t>
  </si>
  <si>
    <t>6.2.3</t>
  </si>
  <si>
    <t xml:space="preserve"> (ÁP DỤNG ĐỐI VỚI CÁC SỞ, BAN, NGÀNH CẤP TỈNH)</t>
  </si>
  <si>
    <t>THANG ĐIỂM ĐÁNH GIÁ, XẾP LOẠI CẢI CÁCH HÀNH CHÍNH</t>
  </si>
  <si>
    <t>của UBND tỉnh Thừa Thiên Huế)</t>
  </si>
  <si>
    <t>(ÁP DỤNG ĐỐI VỚI CÁC HUYỆN, THỊ XÃ, THÀNH PHỐ)</t>
  </si>
  <si>
    <t>NHÓM 1: TỰ ĐÁNH GIÁ</t>
  </si>
  <si>
    <t xml:space="preserve">Phụ lục số 01 </t>
  </si>
  <si>
    <t>Báo cáo định kỳ quý, 6 tháng, năm về CCHC: 0.5</t>
  </si>
  <si>
    <t>Báo cáo năm về kiểm tra, rà soát VBQPPL: 0.25</t>
  </si>
  <si>
    <t>Báo cáo năm về đào tạo, bồi dưỡng cán bộ, công chức, viên chức: 0.25</t>
  </si>
  <si>
    <t>Công tác kiểm tra CCHC</t>
  </si>
  <si>
    <t>CÔNG TÁC CHỈ ĐẠO ĐIỀU HÀNH CCHC</t>
  </si>
  <si>
    <t>Kế hoạch CCHC</t>
  </si>
  <si>
    <t>Ban hành kế hoạch CCHC</t>
  </si>
  <si>
    <t>Mức độ hoàn thành kế hoạch CCHC</t>
  </si>
  <si>
    <t>Hoàn thành dưới 80% kế hoạch: 0</t>
  </si>
  <si>
    <t xml:space="preserve">Thực hiện chế độ báo cáo định kỳ </t>
  </si>
  <si>
    <t>Xử lý các vấn đề phát hiện qua kiểm tra</t>
  </si>
  <si>
    <t>Dưới 70% số văn bản đã xử lý/kiến nghị xử lý: 0</t>
  </si>
  <si>
    <t>Công tác tuyên truyền CCHC</t>
  </si>
  <si>
    <t>1.4.1</t>
  </si>
  <si>
    <t>Mức độ hoàn thành kế hoạch tuyên truyền CCHC</t>
  </si>
  <si>
    <t>Hoàn thành 100% kế hoạch: 0.5</t>
  </si>
  <si>
    <t>Hoàn thành dưới 100% kế hoạch: 0</t>
  </si>
  <si>
    <t>1.4.2</t>
  </si>
  <si>
    <t>Thực hiện các hình thức tuyên truyền CCHC</t>
  </si>
  <si>
    <t>Tuyên truyền nội dung CCHC thông qua các phương tiện thông tin đại chúng: 0.25</t>
  </si>
  <si>
    <t>Tuyên truyền nội dung CCHC thông qua các hình thức khác: 0.25</t>
  </si>
  <si>
    <t>Hoàn thành đúng tiến độ 100% số nhiệm vụ được giao trong năm:1</t>
  </si>
  <si>
    <t>Hoàn thành 100% số nhiệm vụ được giao nhưng có nhiệm vụ hoàn thành muộn so với tiến độ:0.5</t>
  </si>
  <si>
    <t>Kiểm soát quy định thủ tục hành chính (TTHC)</t>
  </si>
  <si>
    <t>Thực hiện quy định về ban hành TTHC theo thẩm quyền</t>
  </si>
  <si>
    <t>100% số vấn đề phát hiện qua rà soát được xử lý hoặc kiến nghị xử lý:0.5</t>
  </si>
  <si>
    <t>Dưới 100% số vấn đề phát hiện qua rà soát được xử lý hoặc kiến nghị xử lý:0</t>
  </si>
  <si>
    <t>Đúng quy định: 0.25</t>
  </si>
  <si>
    <t>Không đúng quy định: 0</t>
  </si>
  <si>
    <t>100% số cơ quan, đơn vị: 1</t>
  </si>
  <si>
    <t>Từ 85% - dưới 100% số cơ quan, đơn vị: 0.5</t>
  </si>
  <si>
    <t>Từ 70% - dưới 85% số cơ quan, đơn vị: 0.25</t>
  </si>
  <si>
    <t>Dưới 70% số cơ quan, đơn vị: 0</t>
  </si>
  <si>
    <t>3.2.4</t>
  </si>
  <si>
    <t>100% UBND cấp xã đã công khai tiến độ, kết quả giải quyết hồ sơ TTHC: 0.25</t>
  </si>
  <si>
    <t>Thực hiện cơ chế một cửa, cơ chế một cửa liên thông</t>
  </si>
  <si>
    <t>3.3.1</t>
  </si>
  <si>
    <t>3.3.2</t>
  </si>
  <si>
    <t>Từ 50 TTHC hoặc nhóm TTHC trở lên: 1</t>
  </si>
  <si>
    <t>Từ 40 - 49 TTHC hoặc nhóm TTHC: 0.5</t>
  </si>
  <si>
    <t>Từ 30- 39 TTHC hoặc nhóm TTHC: 0.25</t>
  </si>
  <si>
    <t>Dưới 30 TTHC hoặc nhóm TTHC: 0</t>
  </si>
  <si>
    <t>3.3.3</t>
  </si>
  <si>
    <t xml:space="preserve"> Kết quả giải quyết hồ sơ TTHC</t>
  </si>
  <si>
    <t>Dưới 95% số hồ sơ TTHC trong năm được giải quyết đúng hạn: 0</t>
  </si>
  <si>
    <t>Thực hiện việc xin lỗi người dân, tổ chức khi để xảy ra trễ hẹn trong giải quyết hồ sơ TTHC</t>
  </si>
  <si>
    <t>Đầy đủ, đúng quy định: 0.5</t>
  </si>
  <si>
    <t>Không đầy đủ hoặc không đúng quy định: 0</t>
  </si>
  <si>
    <t>Thực hiện đúng quy định: 0.25</t>
  </si>
  <si>
    <t>100% số PAKN được xử lý hoặc kiến nghị xử lý: 0.75</t>
  </si>
  <si>
    <t>Từ 90% - dưới 100% số PAKN được xử lý hoặc kiến nghị xử lý: 0.25</t>
  </si>
  <si>
    <t>Dưới 90% số PAKN được xử lý hoặc kiến nghị xử lý: 0</t>
  </si>
  <si>
    <t>CẢI CÁCH TỔ CHỨC BỘ MÁY HÀNH CHÍNH</t>
  </si>
  <si>
    <t>4.1.1</t>
  </si>
  <si>
    <t>4.1.2</t>
  </si>
  <si>
    <t>Thực hiện quy định về cơ cấu số lượng lãnh đạo tại các cơ quan hành chính</t>
  </si>
  <si>
    <t>Thực hiện đúng quy định về cơ cấu số lượng lãnh đạo cấp phòng thuộc UBND cấp huyện: 0.5</t>
  </si>
  <si>
    <t>4.1.3</t>
  </si>
  <si>
    <t>Tỷ lệ giảm số lượng đơn vị sự nghiệp công lập so với năm 2015</t>
  </si>
  <si>
    <t>Đạt tỷ lệ từ 10% trở lên: 1</t>
  </si>
  <si>
    <t>Thực hiện các quy định về quản lý biên chế</t>
  </si>
  <si>
    <t>4.2.1</t>
  </si>
  <si>
    <t>Thực hiện quy định về sử dụng biên chế hành chính</t>
  </si>
  <si>
    <t>Sử dụng không vượt quá số lượng biên chế hành chính được giao:0.5</t>
  </si>
  <si>
    <t>Sử dụng vượt quá số lượng biên chế hành chính được giao: 0</t>
  </si>
  <si>
    <t>4.2.2</t>
  </si>
  <si>
    <t>Sử dụng không vượt quá số lượng người làm việc được giao:0.5</t>
  </si>
  <si>
    <t>Sử dụng vượt quá số lượng người làm việc được giao:0</t>
  </si>
  <si>
    <t>4.2.3</t>
  </si>
  <si>
    <t>Tỷ lệ giảm biên chế so với năm 2015</t>
  </si>
  <si>
    <t>Đạt tỷ lệ từ 10% trở lên: 1.5</t>
  </si>
  <si>
    <t>Thực hiện phân cấp quản lý</t>
  </si>
  <si>
    <t>4.3.1</t>
  </si>
  <si>
    <t>Thực hiện đầy đủ các quy định: 0.25</t>
  </si>
  <si>
    <t>Không thực hiện đầy đủ các quy định: 0</t>
  </si>
  <si>
    <t>4.3.2</t>
  </si>
  <si>
    <t>Có thực hiện: 0.25</t>
  </si>
  <si>
    <t>4.3.3</t>
  </si>
  <si>
    <t>Xử lý các vấn đề về phân cấp phát hiện qua kiểm tra</t>
  </si>
  <si>
    <t xml:space="preserve"> </t>
  </si>
  <si>
    <t>Dưới 100% số vấn đề phát hiện được xử lý hoặc kiến nghị xử lý: 0</t>
  </si>
  <si>
    <t>Thực hiện cơ cấu công chức, viên chức theo vị trí việc làm</t>
  </si>
  <si>
    <t>5.1.1</t>
  </si>
  <si>
    <t>100% số cơ quan, tổ chức: 1</t>
  </si>
  <si>
    <t>Từ 80% - dưới 100% số cơ quan, tổ chức: 0.5</t>
  </si>
  <si>
    <t>Từ 60% - dưới 80% số cơ quan, tổ chức: 0.25</t>
  </si>
  <si>
    <t>Dưới 60% số cơ quan, tổ chức: 0</t>
  </si>
  <si>
    <t>5.1.2</t>
  </si>
  <si>
    <t>100% số đơn vị:1</t>
  </si>
  <si>
    <t>Từ 80% - dưới 100% số đơn vị: 0.5</t>
  </si>
  <si>
    <t>Từ 60% - dưới 80% số đơn vị: 0.25</t>
  </si>
  <si>
    <t>Dưới 60% số đơn vị: 0</t>
  </si>
  <si>
    <t>Tuyển dụng công chức, viên chức</t>
  </si>
  <si>
    <t>5.2.1</t>
  </si>
  <si>
    <t>Đúng quy định: 0.5</t>
  </si>
  <si>
    <t>5.2.2</t>
  </si>
  <si>
    <t>5.3.1</t>
  </si>
  <si>
    <t>Thực hiện quy định về thi nâng ngạch công chức</t>
  </si>
  <si>
    <t>5.3.2</t>
  </si>
  <si>
    <t>Thực hiện quy định về thi, xét thăng hạng viên chức</t>
  </si>
  <si>
    <t>Đánh giá, phân loại công chức, viên chức</t>
  </si>
  <si>
    <t>5.5.1</t>
  </si>
  <si>
    <t>Thực hiện trình tự, thủ tục đánh giá, phân loại công chức, viên chức theo quy định</t>
  </si>
  <si>
    <t>5.5.2</t>
  </si>
  <si>
    <t>Chấp hành kỷ luật, kỷ cương hành chính của cán bộ, công chức, viên chức</t>
  </si>
  <si>
    <t>Trong năm không có cán bộ, công chức cấp xã bị kỷ luật từ mức cảnh cáo trở lên: 0.25</t>
  </si>
  <si>
    <t>Mức độ hoàn thành kế hoạch đào tạo, bồi dưỡng cán bộ, công chức, viên chức</t>
  </si>
  <si>
    <t>Cán bộ, công chức cấp xã</t>
  </si>
  <si>
    <t>5.7.1</t>
  </si>
  <si>
    <t>100% số công chức cấp xã đạt chuẩn: 0.5</t>
  </si>
  <si>
    <t>5.7.2</t>
  </si>
  <si>
    <t>100% số cán bộ cấp xã đạt chuẩn: 0.5</t>
  </si>
  <si>
    <t>Tổ chức thực hiện công tác tài chính - ngân sách</t>
  </si>
  <si>
    <t>Thực hiện giải ngân kế hoạch đầu tư vốn ngân sách nhà nước hàng năm</t>
  </si>
  <si>
    <t>Đạt tỷ lệ giải ngân từ 90% trở lên so với kế hoạch được giao:1</t>
  </si>
  <si>
    <t>Đạt tỷ lệ giải ngân dưới 60% so với kế hoạch được giao:0</t>
  </si>
  <si>
    <t xml:space="preserve">100% số kiến nghị được thực hiện:1 </t>
  </si>
  <si>
    <t>Từ 80% - dưới 100% số kiến nghị được thực hiện: 0.5</t>
  </si>
  <si>
    <t>Dưới 80% số kiến nghị được thực hiện: 0</t>
  </si>
  <si>
    <t>Có sai phạm về sử dụng kinh phí quản lý hành chính được phát hiện trong năm đánh giá: 0</t>
  </si>
  <si>
    <t>Công tác quản lý, sử dụng tài sản công</t>
  </si>
  <si>
    <t>Ban hành quy định về phân cấp quản lý tài sản công theo quy định của Luật Quản lý, sử dụng tài sản công</t>
  </si>
  <si>
    <t>Đã ban hành kịp thời:0.5</t>
  </si>
  <si>
    <t>Đã ban hành nhưng chưa kịp thời: 0.25</t>
  </si>
  <si>
    <t>Chưa ban hành: 0</t>
  </si>
  <si>
    <t>Ban hành tiêu chuẩn, định mức sử dụng diện tích chuyên dùng theo quy định tại Nghị định số 152/2017/NĐ-CP</t>
  </si>
  <si>
    <t>Ban hành tiêu chuẩn, định mức sử dụng máy móc, thiết bị chuyên dùng theo quy định tại Quyết định số 50/2017/QĐ-TTg</t>
  </si>
  <si>
    <t>6.2.4</t>
  </si>
  <si>
    <t>Kiểm tra việc thực hiện các quy định về quản lý tài sản công</t>
  </si>
  <si>
    <t>Có kiểm tra:0.5</t>
  </si>
  <si>
    <t>Không kiểm tra:0</t>
  </si>
  <si>
    <t>Thực hiện cơ chế tự chủ tại các đơn vị sự nghiệp công lập (SNCL)</t>
  </si>
  <si>
    <t>6.3.1</t>
  </si>
  <si>
    <t>Số đơn vị SNCL tự bảo đảm chi thường xuyên</t>
  </si>
  <si>
    <t>Có thêm 01 đơn vị: 0.5</t>
  </si>
  <si>
    <t>Không có thêm: 0</t>
  </si>
  <si>
    <t>6.3.2</t>
  </si>
  <si>
    <t>Số đơn vị SNCL tự bảo đảm một phần chi thường xuyên</t>
  </si>
  <si>
    <t>6.3.3</t>
  </si>
  <si>
    <t>Thực hiện quy định về việc phân phối kết quả tài chính hoặc sử dụng kinh phí tiết kiệm chi thường xuyên trong năm tại các đơn vị SNCL</t>
  </si>
  <si>
    <t>Có sai phạm được phát hiện trong năm đánh giá: 0</t>
  </si>
  <si>
    <t>6.3.4</t>
  </si>
  <si>
    <t>Tỷ lệ giảm chi trực tiếp ngân sách cho đơn vị sự nghiệp so với năm 2015</t>
  </si>
  <si>
    <t>Ứng dụng công nghệ thông tin (CNTT) của tỉnh</t>
  </si>
  <si>
    <t>7.1.1</t>
  </si>
  <si>
    <t>Thực hiện tiếp nhận hồ sơ, trả kết quả giải quyết TTHC qua dịch vụ bưu chính công ích (BCCI)</t>
  </si>
  <si>
    <t>Phạm vi thống kê, đánh giá là các TTHC có phát sinh hồ sơ được tiếp nhận qua dịch vụ BCCI</t>
  </si>
  <si>
    <t>Từ 15% số hồ sơ TTHC trở lên: 0.5</t>
  </si>
  <si>
    <t>Từ 10% - dưới 15% số hồ sơ: 0.25</t>
  </si>
  <si>
    <t>Dưới 10% số hồ sơ: 0</t>
  </si>
  <si>
    <t>Phạm vi thống kê, đánh giá là các TTHC có phát sinh hồ sơ được trả kết quả qua dịch vụ BCCI</t>
  </si>
  <si>
    <t>Áp dụng Hệ thống quản lý chất lượng (ISO 9001) theo quy định</t>
  </si>
  <si>
    <t>100% số cơ quan, đơn vị: 0.5</t>
  </si>
  <si>
    <t>Dưới 100% số cơ quan, đơn vị: 0</t>
  </si>
  <si>
    <t>Cao hơn so với năm trước liền kề:1</t>
  </si>
  <si>
    <t>Bằng so với năm trước liền kề: 0.5</t>
  </si>
  <si>
    <t>Vượt chỉ tiêu từ 5% trở lên: 1.5</t>
  </si>
  <si>
    <t>Vượt chỉ tiêu từ 2% - dưới 5%: 1</t>
  </si>
  <si>
    <t>Đạt hoặc vượt chỉ tiêu dưới 2%: 0.5</t>
  </si>
  <si>
    <t>Không hoàn thành chỉ tiêu được giao: 0</t>
  </si>
  <si>
    <t>Đạt yêu cầu theo hướng dẫn của Sở Nội vụ: 0.25</t>
  </si>
  <si>
    <t>Không đạt yêu cầu theo hướng dẫn của Sở Nội vụ: 0</t>
  </si>
  <si>
    <t>Từ 70% - 100% số vấn đề phát hiện được xử lý/kiến nghị xử lý thì điểm đánh giá được tính theo tỷ lệ %</t>
  </si>
  <si>
    <t>Thực hiện các nhiệm vụ được UBND tỉnh, Chủ tịch UBND tỉnh giao</t>
  </si>
  <si>
    <t>Sắp xếp tổ chức bộ máy và kiện toàn chức năng, nhiệm vụ của các phòng, ban chuyên môn cấp huyện</t>
  </si>
  <si>
    <t>Thực hiện đúng quy định về cơ cấu số lượng lãnh đạo UBND cấp xã: 0.5</t>
  </si>
  <si>
    <t>Đạt tỷ lệ dưới 10% thì điểm đánh giá được tính theo công thức: (Tỷ lệ % giảm ĐVSN) X 0.75</t>
  </si>
  <si>
    <t>Thực hiện quy định về số lượng người làm việc hưởng lương từ ngân sách nhà nước trong các đơn vị sự nghiệp công lập của huyện</t>
  </si>
  <si>
    <t xml:space="preserve">Đạt tỷ lệ dưới 10% thì điểm đánh giá được tính theo công thức: (Tỷ lệ giảm biên chế) X 1.25  </t>
  </si>
  <si>
    <t xml:space="preserve">Thực hiện các quy định về phân cấp quản lý do Chính phủ; các bộ, ngành và UBND tỉnh ban hành </t>
  </si>
  <si>
    <t>Thực hiện kiểm tra, đánh giá định kỳ đối với các nhiệm vụ quản lý nhà nước đã phân cấp cho cấp xã</t>
  </si>
  <si>
    <t>Tỷ lệ phòng, ban chuyên môn của huyện bố trí công chức theo đúng vị trí việc làm được phê duyệt</t>
  </si>
  <si>
    <t>Tỷ lệ đơn vị sự nghiệp thuộc huyện bố trí viên chức theo đúng vị trí việc làm được phê duyệt</t>
  </si>
  <si>
    <t>Thực hiện quy định về tuyển dụng công chức tại UBND cấp huyện, cấp xã</t>
  </si>
  <si>
    <t>Thực hiện quy định về tuyển dụng viên chức tại các đơn vị sự nghiệp thuộc huyện</t>
  </si>
  <si>
    <t>Thực hiện quy định về bổ nhiệm vị trí lãnh đạo tại các phòng, ban , UBND cấp xã</t>
  </si>
  <si>
    <t>Trong năm không có cán bộ, công chức làm việc tại cơ quan nhà nước cấp huyện bị kỷ luật từ mức khiển trách trở lên: 0.25</t>
  </si>
  <si>
    <t>Đạt tỷ lệ giải ngân từ 60% - 90% so với kế hoạch được giao thì điểm đánh giá được tính theo công thức: (Tỷ lệ giải ngân KH đầu tư vốn NSNN) X 0.75</t>
  </si>
  <si>
    <t>Tổ chức thực hiện các kiến nghị sau thanh tra, kiểm tra, kiểm toán về tài chính, ngân sách</t>
  </si>
  <si>
    <t>Đã ban hành và thực hiện công khai trên Trang TTĐT của huyện: 0.5</t>
  </si>
  <si>
    <t>Đã ban hành và thực hiện công khai trên Trang TTĐT của huyện:0.5</t>
  </si>
  <si>
    <t>Đã ban hành nhưng chưa thực hiện công khai trên Trang TTĐT của huyện:0.25</t>
  </si>
  <si>
    <t>Đã ban hành nhưng chưa thực hiện công khai trên Trang TTĐT của huyện: 0.25</t>
  </si>
  <si>
    <t>Không có sai phạm được phát hiện trong năm đánh giá: 0,5</t>
  </si>
  <si>
    <t>Đạt tỷ lệ dưới 10% thì điểm đánh giá được tính theo công thức: (Tỷ lệ % giảm chi ngân sách) X 0.75</t>
  </si>
  <si>
    <t xml:space="preserve">Kết quả đánh giá xây dựng chính quyền điện tử </t>
  </si>
  <si>
    <t>Tỷ lệ phòng, ban chuyên môn cấp huyện, UBND cấp xã công bố ISO 9001 theo quy định</t>
  </si>
  <si>
    <t>Tỷ lệ phòng, ban chuyên môn cấp huyện thực hiện đúng việc duy trì, cải tiến ISO 9001 theo quy định</t>
  </si>
  <si>
    <t>Từ 90% số đơn vị trở lên: 0.5</t>
  </si>
  <si>
    <t>Từ 70% - dưới 90% số đơn vị: 0.25</t>
  </si>
  <si>
    <t>Dưới 70% số đơn vị: 0</t>
  </si>
  <si>
    <t>Mức độ thu hút đầu tư của huyện</t>
  </si>
  <si>
    <t>Mức độ phát triển doanh nghiệp của huyện</t>
  </si>
  <si>
    <t>Thực hiện thu ngân sách hàng năm của huyện theo Kế hoạch được HĐND tỉnh giao</t>
  </si>
  <si>
    <t>Công khai tiến độ, kết quả giải quyết hồ sơ TTHC trên Trang TTĐT của huyện, UBND cấp xã</t>
  </si>
  <si>
    <t>100% số UBND cấp xã công khai đầy đủ TTHC thuộc thẩm quyền giải quyết trên Trang TTĐT của đơn vị mình: 0.25</t>
  </si>
  <si>
    <t>UBND cấp huyện công khai đầy đủ TTHC thuộc thẩm quyền giải quyết trên Trang TTĐT của đơn vị mình: 0.25</t>
  </si>
  <si>
    <t>Công khai TTHC trên Trang TTĐT của các cơ quan, đơn vị</t>
  </si>
  <si>
    <t>Công bố, công khai TTHC và kết quả giải quyết hồ sơ</t>
  </si>
  <si>
    <t>Dưới 90% số hồ sơ TTHC trong năm được giải quyết đúng hạn: 0</t>
  </si>
  <si>
    <t>Từ 95 % - 100% số hồ sơ TTHC trong năm được giải quyết đúng hạn thì điểm đánh giá được tính theo tỷ lệ %</t>
  </si>
  <si>
    <t>Tiếp nhận, xử lý phản ánh, kiến nghị (PAKN) của cá nhân, tổ chức đối với TTHC thuộc thẩm quyền giải quyết của huyện</t>
  </si>
  <si>
    <t>Tổ chức thực hiện việc tiếp nhận PAKN của cá nhân, tổ chức đối với TTHC thuộc thẩm quyền giải quyết của huyện</t>
  </si>
  <si>
    <t>Xử lý PAKN của cá nhân, tổ chức đối với TTHC thuộc thẩm quyền giải quyết của huyện</t>
  </si>
  <si>
    <t>100% số vấn đề phát hiện được xử lý hoặc kiến nghị xử lý: 0.5</t>
  </si>
  <si>
    <t>Từ 95% - dưới 100% số công chức cấp xã đạt chuẩn: 0.25</t>
  </si>
  <si>
    <t>Dưới 95% số công chức cấp xã đạt chuẩn: 0</t>
  </si>
  <si>
    <t>Từ 95% - dưới 100% số cán bộ cấp xã đạt chuẩn: 0.25</t>
  </si>
  <si>
    <t>Dưới 95% số cán bộ cấp xã đạt chuẩn: 0</t>
  </si>
  <si>
    <t>Thực hiện cơ chế tự chủ về sử dụng kinh phí quản lý hành chính tại UBND, phòng, ban chuyên môn và UBND cấp xã</t>
  </si>
  <si>
    <t xml:space="preserve"> Không có sai phạm về sử dụng kinh phí quản lý hành chính được phát hiện trong năm đánh giá: 0.5</t>
  </si>
  <si>
    <t>Tỷ lệ UBND cấp xã thực hiện đúng việc duy trì, cải tiến ISO 9001 theo quy định</t>
  </si>
  <si>
    <t>Dưới 95% TTHC được thiết lập: 0</t>
  </si>
  <si>
    <t xml:space="preserve">Cập nhật TTHC trên phần mềm </t>
  </si>
  <si>
    <t>3.5.4</t>
  </si>
  <si>
    <t>3.5.5</t>
  </si>
  <si>
    <t>3.6.1</t>
  </si>
  <si>
    <t>3.6.2</t>
  </si>
  <si>
    <t>Năng lực cạnh tranh cấp tỉnh (DDCI)</t>
  </si>
  <si>
    <t>Tỷ lệ hồ sơ TTHC được tiếp nhận qua dịch vụ BCCI tại TT HCC</t>
  </si>
  <si>
    <t>Tỷ lệ kết quả giải quyết TTHC được trả qua dịch vụ BCCI tại TT HCC</t>
  </si>
  <si>
    <t>Kết quả Chỉ số hài lòng (SIPAS)</t>
  </si>
  <si>
    <t>Chỉ số hài lòng về tiếp cận dịch vụ</t>
  </si>
  <si>
    <t>Chỉ số hài lòng về tổ chức giải quyết TTHC</t>
  </si>
  <si>
    <t>Chỉ số hài lòng về công chức giải quyết TTHC</t>
  </si>
  <si>
    <t>Chỉ số hài lòng về kết quả giải quyết TTHC</t>
  </si>
  <si>
    <t>Chỉ số hài lòng về việc tiếp nhận, xử lý phản ánh, kiến nghị liên quan đến TTHC</t>
  </si>
  <si>
    <t>TỔNG ĐIỂM</t>
  </si>
  <si>
    <t>Điều tra XHH</t>
  </si>
  <si>
    <t xml:space="preserve">  Phụ lục số 02</t>
  </si>
  <si>
    <t>Ghi chú</t>
  </si>
  <si>
    <t>XÂY DỰNG VÀ TỔ CHỨC THỰC HIỆN VĂN BẢN QUY PHẠM PHÁP LUẬT TẠI HUYỆN</t>
  </si>
  <si>
    <t>2.2.1</t>
  </si>
  <si>
    <t>2.2.2</t>
  </si>
  <si>
    <t>2.5.1</t>
  </si>
  <si>
    <t>Hoàn thành dưới 80%: 0</t>
  </si>
  <si>
    <t>2.5.2</t>
  </si>
  <si>
    <t>Mức độ hoàn thành kế hoạch rà soát, đánh giá TTHC</t>
  </si>
  <si>
    <t>Trả lời kiến nghị cá nhân, tổ chức để tháo gỡ khó khăn, vướng mắc liên quan đến cơ chế, chính sách phạm vi quản lý của ngành, lĩnh vực</t>
  </si>
  <si>
    <t>Đầy đủ, kịp thời theo quy định: 0.25</t>
  </si>
  <si>
    <t>Không đầy đủ hoặc không kịp thời: 0</t>
  </si>
  <si>
    <t>Nhập, đăng tải TTHC vào cơ sở dữ liệu TTHC của tỉnh sau khi UBND tỉnh công bố</t>
  </si>
  <si>
    <t>Đăng tải công khai TTHC sau khi UBND tỉnh công bố TTHC</t>
  </si>
  <si>
    <t>TTHC (chưa đưa vào Trung tâm Phục vụ hành chính công tỉnh) được niêm yết công khai đầy đủ, đúng quy định tại phòng, ban, chi cục thuộc sở,ngành nơi trực tiếp tiếp nhận, giải quyết:0.25</t>
  </si>
  <si>
    <t>Công khai TTHC và kết quả giải quyết hồ sơ</t>
  </si>
  <si>
    <t>TTHC thực hiện việc tiếp nhận, trả kết quả tại Bộ phận Một cửa</t>
  </si>
  <si>
    <t>3.4.4</t>
  </si>
  <si>
    <t>Tiếp nhận, xử lý phản ánh, kiến nghị (PAKN) của cá nhân, tổ chức đối với TTHC thuộc thẩm quyền giải quyết của sở, ngành</t>
  </si>
  <si>
    <t>Tổ chức thực hiện việc tiếp nhận PAKN của cá nhân, tổ chức đối với TTHC thuộc thẩm quyền giải quyết của sở, ngành</t>
  </si>
  <si>
    <t>Xử lý PAKN của cá nhân, tổ chức đối với TTHC thuộc thẩm quyền giải quyết của sở, ngành</t>
  </si>
  <si>
    <t>Tỷ lệ phòng, ban chuyên môn thuộc sở, ngành bố trí công chức theo đúng vị trí việc làm được phê duyệt</t>
  </si>
  <si>
    <t>Tỷ lệ đơn vị sự nghiệp thuộc sở, ngành bố trí viên chức theo đúng vị trí việc làm được phê duyệt</t>
  </si>
  <si>
    <t>Thực hiện quy định của TW, UBND tỉnh về tổ chức bộ máy</t>
  </si>
  <si>
    <t>Không  đúng quy định: 0</t>
  </si>
  <si>
    <t>Thực hiện kiểm tra, đánh giá định kỳ đối với các nhiệm vụ quản lý nhà nước đã phân cấp</t>
  </si>
  <si>
    <t>Thực hiện quy định về số lượng người làm việc hưởng lương từ ngân sách nhà nước trong các đơn vị sự nghiệp công lập thuộc sở, ngành</t>
  </si>
  <si>
    <t>Thực hiện quy định về bổ nhiệm vị trí lãnh đạo tại các phòng, ban trực thuộc</t>
  </si>
  <si>
    <t>Thực hiện cơ chế tự chủ về sử dụng kinh phí quản lý hành chính tại đơn vị</t>
  </si>
  <si>
    <t>Số đơn vị SNCL tăng mức độ tự chủ kinh phí chi thường xuyên trong năm</t>
  </si>
  <si>
    <t>Có thêm 01 đơn vị tăng tỷ lệ % tự chủ chi thường xuyên: 0.5</t>
  </si>
  <si>
    <t>Công bố ISO 9001 theo quy định</t>
  </si>
  <si>
    <t>Đã công bố: 0.5</t>
  </si>
  <si>
    <t>Chưa công bố: 0</t>
  </si>
  <si>
    <t>Tỷ lệ đơn vị trực thuộc thực hiện đúng việc duy trì, cải tiến ISO 9001 theo quy định</t>
  </si>
  <si>
    <t>7.3.1</t>
  </si>
  <si>
    <t>7.3.2</t>
  </si>
  <si>
    <t>7.3.3</t>
  </si>
  <si>
    <t>NHÓM 2: ĐIỀU TRA XÃ HỘI HỌC</t>
  </si>
  <si>
    <t>UBND cấp huyện đã công khai tiến độ, kết quả giải quyết hồ sơ TTHC: 0.25</t>
  </si>
  <si>
    <t>100% số TTHC thuộc thẩm quyền giải quyết của UBND cấp huyện: 0.5</t>
  </si>
  <si>
    <t>100% số TTHC thuộc thẩm quyền giải quyết của UBND cấp xã: 0.5</t>
  </si>
  <si>
    <t>TTHC hoặc nhóm TTHC được giải quyết theo hình thức liên thông cùng cấp (UBND huyện - các cơ quan cấp huyện có liên quan)</t>
  </si>
  <si>
    <t>TTHC hoặc nhóm TTHC được giải quyết theo hình thức liên thông giữa các cấp chính quyền (tỉnh - huyện - xã)</t>
  </si>
  <si>
    <t>TTHC được TT HCC cập nhật và thiết lập đúng theo quy trình trên phần mềm</t>
  </si>
  <si>
    <t>Từ 95 % - dưới 100% TTHC được thiết lập đúng thì điểm đánh giá là: 0.25</t>
  </si>
  <si>
    <t>100% TTHC được thiết lập đúng thì điểm đánh giá là: 0.5</t>
  </si>
  <si>
    <t>Dưới 95% TTHC được thiết lập đúng: 0</t>
  </si>
  <si>
    <t>Từ 100% xã đã thiết lập đúng TTHC thì điểm đánh giá là: 0.5</t>
  </si>
  <si>
    <t>Từ 95 % - dưới 100% xã đã thiết lập đúng TTHC thì điểm đánh giá là: 0.25</t>
  </si>
  <si>
    <t xml:space="preserve">Thực hiện cập nhật, số hóa trên phầm mềm </t>
  </si>
  <si>
    <t>3.5.6</t>
  </si>
  <si>
    <t>Đầy đủ, đúng quy định tại TT HCC cấp huyện: 0.25</t>
  </si>
  <si>
    <t>Xử lý văn bản QPPL sau rà soát</t>
  </si>
  <si>
    <t>Theo dõi thi hành pháp luật (THPL)</t>
  </si>
  <si>
    <t>Thực hiện các hoạt động về theo dõi THPL</t>
  </si>
  <si>
    <t xml:space="preserve">Thu thập thông tin về tình hình THPL: 0.25 </t>
  </si>
  <si>
    <t>Kiểm tra tình hình THPL: 0.25</t>
  </si>
  <si>
    <t>Xử lý kết quả theo dõi THPL</t>
  </si>
  <si>
    <t>5.2.3</t>
  </si>
  <si>
    <t>Thực hiện công tác quản lý công chức, viên chức</t>
  </si>
  <si>
    <t>Từ 90% - 100% CB, CC cấp huyện thực hiện cập nhật hồ sơ CB, CC hàng năm thì điểm đánh giá là: 0,25</t>
  </si>
  <si>
    <t>Từ 90% - 100% CB, CC cấp xã thực hiện cập nhật hồ sơ CB, CC hàng năm thì điểm đánh giá là: 0,25</t>
  </si>
  <si>
    <t>Hoàn thành từ 90 - dưới 100% số nhiệm vụ được giao: 0.5</t>
  </si>
  <si>
    <t>3.4.5</t>
  </si>
  <si>
    <t>5.3.3</t>
  </si>
  <si>
    <t>Áp dụng đồng bộ, đầy đủ các quy trình giải quyết TTHC đã được thiết lập với quy trình ISO điện tử</t>
  </si>
  <si>
    <t>Đạt tỷ lệ dưới 10% thì điểm đánh giá được tính theo công thức: (Tỷ lệ % giảm chi ngân sách) X 10 X 1.25</t>
  </si>
  <si>
    <t>Thực hiện công tác quản lý hồ sơ CC, VC</t>
  </si>
  <si>
    <t>Từ 90% - 100% công chức thực hiện cập nhật hồ sơ hàng năm, thì điểm đánh giá là: 0.25</t>
  </si>
  <si>
    <t>3.4.6</t>
  </si>
  <si>
    <t>Điều tra, khảo sát tình hình THPL: 0.5</t>
  </si>
  <si>
    <t>THAM MƯU  VÀ TỔ CHỨC THỰC HIỆN VĂN BẢN QPPL CỦA TỈNH</t>
  </si>
  <si>
    <t>Tham mưu văn bản QPPL (văn bản QPPL) trong năm theo chương trình xây dựng văn bản QPPL đã được phê duyệt</t>
  </si>
  <si>
    <t>Báo cáo năm về theo dõi THPL: 0.25</t>
  </si>
  <si>
    <t>Thực hiện các nhiệm vụ được Tỉnh ủy, Thường vụ Tỉnh ủy giao</t>
  </si>
  <si>
    <t xml:space="preserve">Trên 20% thì điểm đánh giá là: 1 </t>
  </si>
  <si>
    <t>Từ 10 - dưới 20% thì điểm đánh giá là: 0,5</t>
  </si>
  <si>
    <t>Dưới 10% thì điểm đánh giá là: 0</t>
  </si>
  <si>
    <t>Thực hiện đúng quy định về cơ cấu số lượng lãnh đạo cấp phòng thuộc đơn vị: 0.5</t>
  </si>
  <si>
    <t>Hoàn thành từ 80% - 100% kế hoạch thì điểm đánh giá là 0,75</t>
  </si>
  <si>
    <t>Thực hiện đúng quy định: 0.5</t>
  </si>
  <si>
    <t>100% số PAKN được xử lý hoặc kiến nghị xử lý: 1</t>
  </si>
  <si>
    <t>Từ 90% - dưới 100% số PAKN được xử lý hoặc kiến nghị xử lý: 0.5</t>
  </si>
  <si>
    <t>Có thực hiện: 0.5</t>
  </si>
  <si>
    <t>Trong năm không có công chức bị kỷ luật từ mức khiển trách trở lên: 0.5</t>
  </si>
  <si>
    <t>Từ 50 - dưới 70% số TTHC thì điểm đánh giá được tính theo Tỷ lệ % TTHC có phát sinh hồ sơ</t>
  </si>
  <si>
    <t>Dưới 50% số TTHC có phát sinh hồ sơ: 0</t>
  </si>
  <si>
    <t>Dưới 80%: 0</t>
  </si>
  <si>
    <t>Đạt yêu cầu theo hướng dẫn của Sở Nội vụ: 0.5</t>
  </si>
  <si>
    <t>100% TTHC (không đưa vào TT PVHCC tỉnh) được phòng, ban, chi cục thuộc sở, ngành thiết lập đúng theo quy trình trên phần mềm: 0.5</t>
  </si>
  <si>
    <t>Từ 95 % - 100% số hồ sơ TTHC trong năm được giải quyết đúng hạn thì điểm đánh giá được tính công thức: (tỷ lệ %) X 1,5</t>
  </si>
  <si>
    <t xml:space="preserve">Từ 70 % - dưới 100% số hồ sơ thì điểm đánh giá được tính theo công thức: (Tỷ lệ % hồ sơ tiếp nhận) X 1.5 </t>
  </si>
  <si>
    <t>100% số TTHC thì điểm đánh giá là 2</t>
  </si>
  <si>
    <t>Báo cáo năm về kiểm tra, rà soát văn bản QPPL: 0.25</t>
  </si>
  <si>
    <t>Báo cáo biên chế và số lượng người làm việc: 0.25</t>
  </si>
  <si>
    <t>Báo cáo chất lượng công chức, viên chức hàng năm: 0.25</t>
  </si>
  <si>
    <t>Báo cáo tình hình tuyển dụng, sử dụng, quản lý công chức, viên chức hàng năm: 0.25</t>
  </si>
  <si>
    <t>Báo cáo bổ nhiệm, bổ nhiệm lại lãnh đạo trưởng phó phòng và tương đương hàng năm: 0.25</t>
  </si>
  <si>
    <t xml:space="preserve">Hoàn thành từ 80% - 100% kế hoạch thì điểm đánh giá được tính theo tỷ lệ %  </t>
  </si>
  <si>
    <t>Báo cáo bổ nhiệm, bổ nhiệm lại lãnh đạo trưởng, phó phòng và tương đương hàng năm: 0.25</t>
  </si>
  <si>
    <t>Báo cáo tình hình tuyển dụng, sử dụng, quản lý cán bộ, công chức, viên chức hàng năm: 0.25</t>
  </si>
  <si>
    <t>Báo cáo chất lượng cán bộ, công chức, viên chức hàng năm: 0.25</t>
  </si>
  <si>
    <t xml:space="preserve"> Có nhiệm vụ chưa hoàn thành: 0</t>
  </si>
  <si>
    <t>Có nhiệm vụ chưa hoàn thành: 0</t>
  </si>
  <si>
    <t>Hoàn thành từ 80% - 100% kế hoạch thì điểm đánh giá được tính theo công thức: (Tỷ lệ % hoàn thành) X 0.5</t>
  </si>
  <si>
    <t>Hoàn thành từ 50% - 100% nhiệm vụ được giao thì điểm đánh giá được tính theo tỷ lệ % hoàn thành</t>
  </si>
  <si>
    <t>Hoàn thành dưới 50% nhiệm vụ được giao: 0</t>
  </si>
  <si>
    <t>Thanh tra, kiểm tra việc thực hiện chính sách, pháp luật thuộc phạm vi quản lý nhà nước của ngành</t>
  </si>
  <si>
    <t>Mức độ hoàn thành kế hoạch thanh tra, kiểm tra</t>
  </si>
  <si>
    <t>Theo dõi, đôn đốc, kiểm tra việc thực hiện kết luận thanh tra, kiểm tra</t>
  </si>
  <si>
    <t>Hoàn thành dưới 80%, thì điểm đánh giá là: 0</t>
  </si>
  <si>
    <t>Thực hiện quy định về sử dụng biên chế, người làm việc được cấp có thẩm quyền giao</t>
  </si>
  <si>
    <t>Công tác chỉ đạo điều hành CCHC</t>
  </si>
  <si>
    <t>Cải cách TTHC</t>
  </si>
  <si>
    <t>Cải cách tổ chức bộ máy</t>
  </si>
  <si>
    <t>Cải cách tài chính công</t>
  </si>
  <si>
    <t>Hiện đại hóa nền hành chính</t>
  </si>
  <si>
    <t>Xây dựng Đề án vị trí việc làm, bảng mô tả công việc, khung năng lực trình cấp có thẩm quyền phê duyệt</t>
  </si>
  <si>
    <t>Thực hiện đầy đủ, đúng tiến độ: 0.5</t>
  </si>
  <si>
    <t>Chưa thực hiện đầy đủ, không đúng tiến độ: 0</t>
  </si>
  <si>
    <t>Xây dựng danh mục vị trí việc làm, bảng mô tả công việc, khung năng lực trình cấp có thẩm quyền phê duyệt</t>
  </si>
  <si>
    <t>5.1.3</t>
  </si>
  <si>
    <t>5.1.4</t>
  </si>
  <si>
    <t>Cơ cấu điểm</t>
  </si>
  <si>
    <t>Xây dựng nâng cao chất lượng đội ngũ CC VC</t>
  </si>
  <si>
    <t>TÁC ĐỘNG CỦA CCHC ĐẾN CÁC CHỈ TIÊU PHÁT TRIỂN KT-XH</t>
  </si>
  <si>
    <t>Tổ chức thực hiện văn bản QPPL</t>
  </si>
  <si>
    <t>Quy định TTHC</t>
  </si>
  <si>
    <t>Tổ chức bộ máy hành chính</t>
  </si>
  <si>
    <t>Đội ngũ công chức giải quyết TTHC</t>
  </si>
  <si>
    <t>Quản lý tài chính công</t>
  </si>
  <si>
    <t>Hiện đại hóa hành chính.</t>
  </si>
  <si>
    <t>Đánh giá kết quả thực hiện CCHC của đội ngũ lãnh đạo quản lý</t>
  </si>
  <si>
    <t>2</t>
  </si>
  <si>
    <t>Năng lực cạnh tranh cấp tỉnh (DDCI) của doanh nghiệp</t>
  </si>
  <si>
    <t>Đánh giá mức độ hài lòng của người dân, tổ chức (SIPAS)</t>
  </si>
  <si>
    <t>3</t>
  </si>
  <si>
    <t>Kiểm tra phòng, ban chuyên môn và UBND cấp xã trong năm</t>
  </si>
  <si>
    <t>Kiểm tra từ 30% số cơ quan, đơn vị trở lên: 0.5</t>
  </si>
  <si>
    <t>Kiểm tra từ 20% - dưới 30% số cơ quan, đơn vị: 0.25</t>
  </si>
  <si>
    <t>Kiểm tra dưới 20% số cơ quan, đơn vị: 0</t>
  </si>
  <si>
    <t>Đầy đủ, đúng thời gian:1</t>
  </si>
  <si>
    <t>Chưa đầy đủ hoặc chưa đúng thời gian: 0.5</t>
  </si>
  <si>
    <t>Xử lý văn bản QPPL phát hiện sai phạm qua kiểm tra</t>
  </si>
  <si>
    <t>Không có TTHC quy định trái thẩm quyền: 0.5</t>
  </si>
  <si>
    <t>Có TTHC quy định trái thẩm quyền: 0</t>
  </si>
  <si>
    <t xml:space="preserve">Tham mưu quy định về ban hành TTHC </t>
  </si>
  <si>
    <t>Đầy đủ, đúng thời gian: 0.5</t>
  </si>
  <si>
    <t>Chưa đầy đủ hoặc chưa đúng thời gian: 0.25</t>
  </si>
  <si>
    <t>3.1.3</t>
  </si>
  <si>
    <t>Cơ quan chuyên môn cấp huyện, UBND cấp xã công khai TTHC đầy đủ, đúng quy định tại nơi tiếp nhận, giải quyết TTHC</t>
  </si>
  <si>
    <t>Từ 95% - 100 TTHC thuộc thẩm quyền của đơn vị được đưa vào tiếp nhận tại TT PV HCC tỉnh thì điểm đánh giá được tính theo tỷ lệ %</t>
  </si>
  <si>
    <t>TTHC thực hiện việc tiếp nhận, thẩm định, giải quyết, trả kết quả tại TT PV HCC (4 tại chỗ)</t>
  </si>
  <si>
    <t>TTHC được tiếp nhận, trả kết quả tại TT HCC cấp huyện và Bộ phận Tiếp nhận và trả kết quả cấp xã</t>
  </si>
  <si>
    <t>Hồ sơ TTHC (không đưa vào TT PVHCC tỉnh) do phòng, ban, chi cục tiếp nhận trong năm được giải quyết đúng hạn</t>
  </si>
  <si>
    <t>Hồ sơ TTHC tại TT PVHCC tỉnh tiếp nhận trong năm được giải quyết đúng hạn</t>
  </si>
  <si>
    <t>Sử dụng chữ ký số trong các văn bản xác minh hồ sơ giải quyết TTHC trên phần mềm</t>
  </si>
  <si>
    <t>Sử dụng chữ ký số trong các văn bản trả kết quả giải quyết TTHC trên phần mềm</t>
  </si>
  <si>
    <t>TTHC có phát sinh hồ sơ thực hiện việc tiếp nhận, thẩm định, giải quyết, trả kết quả (4 tại chỗ) tại TT PV HCC</t>
  </si>
  <si>
    <t>3.4.7</t>
  </si>
  <si>
    <t>TTHC được tiếp nhận, thẩm định, giải quyết, trả kết quả tại TT HCC (4 tại chỗ)</t>
  </si>
  <si>
    <t xml:space="preserve">Trên 50% số TTHC thì điểm đánh giá là: 1 </t>
  </si>
  <si>
    <t>Từ 40 - dưới 50% số TTHC thì điểm đánh giá là: 0,5</t>
  </si>
  <si>
    <t>Dưới 40% số TTHC thì điểm đánh giá là: 0</t>
  </si>
  <si>
    <t>Bổ nhiệm mới đúng quy định: 0.5</t>
  </si>
  <si>
    <t>Bổ nhiệm lại đúng quy định: 0.5</t>
  </si>
  <si>
    <t>Hoàn thành đúng tiến độ 100% số nhiệm vụ được giao trong năm: 1.5</t>
  </si>
  <si>
    <t>Hoàn thành 100% số nhiệm vụ được giao nhưng có nhiệm vụ hoàn thành muộn so với tiến độ: 1</t>
  </si>
  <si>
    <t>Hoàn thành 100% kế hoạch: 1</t>
  </si>
  <si>
    <t>Hoàn thành từ 80% - dưới 100% kế hoạch: 0.5</t>
  </si>
  <si>
    <t>100% kiến nghị của cá nhân, tổ chức được trả lời: 1.5</t>
  </si>
  <si>
    <t>Từ 90 - dưới 100% kiến nghị của cá nhân, tổ chức được trả lời: 1</t>
  </si>
  <si>
    <t>Từ 80 - dưới 90% kiến nghị của cá nhân, tổ chức được trả lời: 0.5</t>
  </si>
  <si>
    <t>Dưới 80% kiến nghị của cá nhân, tổ chức được trả lời: 0</t>
  </si>
  <si>
    <t>Hoàn thành từ 80% - 100% số vấn đề phát hiện qua rà soát được xử lý hoặc kiến nghị xử lý, thì điểm đánh giá được tính theo tỷ lệ % số vấn đề hoàn thành</t>
  </si>
  <si>
    <t>Hoàn thành từ 80% - 100% kế hoạch thì điểm đánh giá được tính theo tỷ lệ % hoàn thành kế hoạch</t>
  </si>
  <si>
    <t xml:space="preserve">Từ 70 % - dưới 100% văn bản thông báo gia hạn có chữ ký số thì điểm đánh giá được tính theo công thức: (Tỷ lệ % thông báo có chữ ký số) X 0.75 </t>
  </si>
  <si>
    <t>100% văn bản thông báo gia hạn có chữ ký số thì điểm đánh giá là 1</t>
  </si>
  <si>
    <t>Từ 50 % - dưới 70% văn bản thông báo gia hạn có chữ ký số thì điểm đánh giá được tính theo công thức: (Tỷ lệ % thông báo có chữ ký số) X 0.5</t>
  </si>
  <si>
    <t>Dưới 50% thông báo gia hạn có chữ ký số: 0</t>
  </si>
  <si>
    <t>100% văn bản xác minh có chữ ký số thì điểm đánh giá là 1</t>
  </si>
  <si>
    <t xml:space="preserve">Từ 70 % - dưới 100% văn bản xác minh có chữ ký số thì điểm đánh giá được tính theo công thức: (Tỷ lệ % văn bản xác minh có chữ ký số) X 0.75 </t>
  </si>
  <si>
    <t xml:space="preserve">Từ 50 % - dưới 70% văn bản xác minh có chữ ký số thì điểm đánh giá được tính theo công thức: (Tỷ lệ % văn bản xác minh có chữ ký số) X 0.5 </t>
  </si>
  <si>
    <t>Dưới 50% văn bản xác minh có chữ ký số: 0</t>
  </si>
  <si>
    <t>100% văn bản trả kết quả có chữ ký số thì điểm đánh giá là 1</t>
  </si>
  <si>
    <t xml:space="preserve">Từ 70 % - dưới 100% văn bản trả kết quả có chữ ký số thì điểm đánh giá được tính theo công thức: (Tỷ lệ % văn bản trả kết quả có chữ ký số) X 0.75 </t>
  </si>
  <si>
    <t xml:space="preserve">Từ 50 % - dưới 70% văn bản trả kết quả có chữ ký số thì điểm đánh giá được tính theo công thức: (Tỷ lệ % văn bản trả kết quả có chữ ký số) X 0.5 </t>
  </si>
  <si>
    <t>Dưới 50% văn bản trả kết quả có chữ ký số: 0</t>
  </si>
  <si>
    <t>Tiến độ, kết quả giải quyết hồ sơ TTHC được công khai đầy đủ trên Trang TTĐT của đơn vị: 0.5</t>
  </si>
  <si>
    <t>TTHC thuộc thẩm quyền giải quyết của sở, ngành được công khai đầy đủ, đúng quy định trên Trang TTĐT của đơn vị mình: 0.5</t>
  </si>
  <si>
    <t>Đạt tỷ lệ từ 10% trở lên: 2</t>
  </si>
  <si>
    <t xml:space="preserve">Đạt tỷ lệ dưới 10% thì điểm đánh giá được tính theo công thức: (Tỷ lệ giảm biên chế) X 15  </t>
  </si>
  <si>
    <t>Sắp xếp tổ chức bộ máy và kiện toàn chức năng, nhiệm vụ của các phòng, ban, đơn vị trực thuộc</t>
  </si>
  <si>
    <t>Thực hiện quy định về cơ cấu số lượng lãnh đạo tại các phòng, ban, đơn vị trực thuộc</t>
  </si>
  <si>
    <t>100% số vấn đề phát hiện được xử lý hoặc kiến nghị xử lý: 1</t>
  </si>
  <si>
    <t>Từ 80 - dưới 100% số vấn đề phát hiện được xử lý hoặc kiến nghị xử lý, thì điểm đánhgiá được tính theo công thức: (Tỷ lệ %) X 0.75</t>
  </si>
  <si>
    <t>Tham mưu tổ chức thực hiện văn bản QPPL của tỉnh</t>
  </si>
  <si>
    <t>Hoàn thành từ 80% - 100% kế hoạch thì điểm đánh giá là: 0,5</t>
  </si>
  <si>
    <t>Chấp hành kỷ luật, kỷ cương hành chính của công chức, viên chức, người lao động</t>
  </si>
  <si>
    <t>Trong năm không có viên chức, người lao động bị kỷ luật từ mức cảnh cáo trở lên: 0.5</t>
  </si>
  <si>
    <t>Thực hiện các quy định về quản lý, sử dụng tài sản công</t>
  </si>
  <si>
    <t>Từ 80% - dưới 100% số kiến nghị được thực hiện: 1</t>
  </si>
  <si>
    <t>Từ 60% - dưới 80% số kiến nghị được thực hiện: 0.5</t>
  </si>
  <si>
    <t>Dưới 60% số kiến nghị được thực hiện: 0</t>
  </si>
  <si>
    <t>Báo cáo định kỳ quý, 6 háng, năm về kiểm soát TTHC: 0.5</t>
  </si>
  <si>
    <t>Báo cáo đột xuất theo yêu cầu của UBND tỉnh về CCHC: 0.25</t>
  </si>
  <si>
    <t>Số lượng tin tuyên truyền trên Trang thông tin điện tử tăng từ 15% trở lên: 0.5</t>
  </si>
  <si>
    <t>100% TTHC đưa vào TT PV HCC tỉnh được đơn vị cập nhật và thiết lập đúng theo quy trình trên phần mềm: 0.5</t>
  </si>
  <si>
    <t>Sử dụng chữ ký số trong các văn bản thông báo gia hạn hồ sơ giải quyết TTHC trên phần mềm</t>
  </si>
  <si>
    <t>100% số đơn vị: 1</t>
  </si>
  <si>
    <t>Từ 80 - dưới 100% số đơn vị: 0.5</t>
  </si>
  <si>
    <t>Từ 60 - dưới 80% số đơn vị: 0.25</t>
  </si>
  <si>
    <t>Từ 90% - 100% viên chức,người lao động thực hiện cập nhật hồ sơ hàng năm, thì điểm đánh giá là: 0.75</t>
  </si>
  <si>
    <t>Có sai phạm được phát hiện: 0</t>
  </si>
  <si>
    <t>Không có sai phạm được phát hiện: 0.5</t>
  </si>
  <si>
    <t xml:space="preserve">100% số kiến nghị được thực hiện: 1.5 </t>
  </si>
  <si>
    <t>Từ 90% -  100% TTHC: 1</t>
  </si>
  <si>
    <t>Từ 80% - dưới 90% TTHC: 0.5</t>
  </si>
  <si>
    <t>2,1</t>
  </si>
  <si>
    <t>2,2</t>
  </si>
  <si>
    <t>2,3</t>
  </si>
  <si>
    <t>2,4</t>
  </si>
  <si>
    <t>2,5</t>
  </si>
  <si>
    <t>2,6</t>
  </si>
  <si>
    <t>Kết quả đánh giá năng lực cạnh tranh cấp tỉnh (DDCI) của doanh nghiệp</t>
  </si>
  <si>
    <t>Số lượng tin tuyên truyền trên Trang thông tin điện tử cấp huyện tăng từ 15% trở lên: 0.25</t>
  </si>
  <si>
    <t>Số lượng tin tuyên truyền trên Trang thông tin điện tử cấp cấp xã tăng từ 15% trở lên: 0.25</t>
  </si>
  <si>
    <t>TTHC được UBND cấp xã cập nhật và thiết lập đúng theo quy trình trên phần mềm</t>
  </si>
  <si>
    <t>Từ 100% số hồ sơ TTHC được giải quyết đúng hạn thì điểm đánh giá là 1.5</t>
  </si>
  <si>
    <t xml:space="preserve">Từ 95 % - dưới 100% số hồ sơ TTHC được giải quyết đúng hạn thì điểm đánh giá được tính theo công thức: (Tỷ lệ % hồ sơ đúng hạn) X 1.25 </t>
  </si>
  <si>
    <t>Từ 90 - dưới 95% số hồ sơ TTHC được giải quyết đúng hạn thì điểm đánh giá được tính theo Tỷ lệ % hồ sơ đúng hạn</t>
  </si>
  <si>
    <t>Hồ sơ TTHC do TT HCC cấp huyện tiếp nhận được giải quyết đúng hạn</t>
  </si>
  <si>
    <t>Hồ sơ TTHC do UBND cấp xã tiếp nhận được giải quyết đúng hạn</t>
  </si>
  <si>
    <t xml:space="preserve">Từ 95 % - 100% số hồ sơ TTHC được giải quyết đúng hạn thì điểm đánh giá được tính theo tỷ lệ % </t>
  </si>
  <si>
    <t>Dưới 95% số hồ sơ TTHC được giải quyết đúng hạn: 0</t>
  </si>
  <si>
    <t>Đầy đủ, đúng quy định tại UBND cấp xã: 0.5</t>
  </si>
  <si>
    <t>Đầy đủ, đúng quy định tại UBND cấp xã: 0.25</t>
  </si>
  <si>
    <t xml:space="preserve">Thực hiện tạo tài khoản người sử dụng trên phầm mềm </t>
  </si>
  <si>
    <t>Thi nâng ngạch công chức, thăng hạng viên chức theo thẩm quyền</t>
  </si>
  <si>
    <t>Hoàn thành từ 80% - 100% kế hoạch thì điểm đánh giá là: 0.5</t>
  </si>
  <si>
    <t>Bổ nhiệm mới lãnh đạo UBND cấp xã đúng quy định: 0.25</t>
  </si>
  <si>
    <t>Bổ nhiệm lại lãnh đạo cấp phòng đúng quy định: 0.25</t>
  </si>
  <si>
    <t>Bổ nhiệm mới lãnh đạo cấp phòng đúng quy định: 0.25</t>
  </si>
  <si>
    <t>Bổ nhiệm lại lãnh đạo UBND cấp xã đúng quy định: 0.25</t>
  </si>
  <si>
    <t>Doanh nghiệp thành lập mới tăng dưới 10% so với năm trước liền kề: 0</t>
  </si>
  <si>
    <t>Doanh nghiệp thành lập mới tăng từ 30% trở lên so với năm trước liền kề: 1.5</t>
  </si>
  <si>
    <t>Doanh nghiệp thành lập mới tăng từ 10% - dưới 30% so với năm trước liền kề thì điểm đánh giá được tính theo công thức: (Tỷ lệ % DN thành lập mới) x 1.25 x 3</t>
  </si>
  <si>
    <t>Từ 15% hồ sơ TTHC được tiếp nhận qua dịch vụ BCCI tại TT HCC: 0.25</t>
  </si>
  <si>
    <t>Sử dụng không vượt quá số lượng biên chế hành chính được giao:0.25</t>
  </si>
  <si>
    <t>Sử dụng không vượt quá số lượng người làm việc được giao:0.25</t>
  </si>
  <si>
    <t xml:space="preserve"> Điểm đánh giá được tính theo: tỷ lệ % về tổ chức thực hiện văn bản QPPL</t>
  </si>
  <si>
    <t xml:space="preserve"> Điểm đánh giá được tính theo công thức: (Tỷ lệ % về quy định TTHC) x 3 </t>
  </si>
  <si>
    <t xml:space="preserve"> Điểm đánh giá được tính theo công thức: (Tỷ lệ % về tổ chức bộ máy hành chính) x 2 </t>
  </si>
  <si>
    <t xml:space="preserve"> Điểm đánh giá được tính theo công thức: (Tỷ lệ % về đội ngũ cán bộ, công chức) x 2</t>
  </si>
  <si>
    <t xml:space="preserve"> Điểm đánh giá được tính theo: Tỷ lệ % về quản lý tài chính công</t>
  </si>
  <si>
    <t xml:space="preserve"> Điểm đánh giá được tính theo: Tỷ lệ % về hiện đại hóa hành chính</t>
  </si>
  <si>
    <t xml:space="preserve"> Điểm đánh giá được tính theo công thức: (Chỉ số hài lòng về TCDV) x 2 </t>
  </si>
  <si>
    <t xml:space="preserve"> Điểm đánh giá được tính theo công thức: (Chỉ số hài lòng về tổ chức giải quyết TTHC) x 3</t>
  </si>
  <si>
    <t xml:space="preserve"> Điểm đánh giá được tính theo công thức: (Chỉ số hài lòng về công chức giải quyết TTHC) x 4</t>
  </si>
  <si>
    <t xml:space="preserve"> Điểm đánh giá được tính theo công thức: (Chỉ số hài lòng về kết quả giải quyết TTHC) x 4</t>
  </si>
  <si>
    <t xml:space="preserve"> Điểm đánh giá được tính theo công thức: (Chỉ số hài lòng về tiếp nhận, xử lý PAKN) x 2</t>
  </si>
  <si>
    <t xml:space="preserve">Hoàn thành từ 80% - 100% kế hoạch thì điểm đánh giá được tính theo tỷ lệ % </t>
  </si>
  <si>
    <t>Không có sai phạm về sử dụng kinh phí quản lý hành chính được phát hiện trong năm đánh giá: 0.5</t>
  </si>
  <si>
    <t xml:space="preserve"> (Ban hành kèm theo Quyết định số:  2637 /QĐ-UBND  ngày  28  /10   / 2019 </t>
  </si>
  <si>
    <t xml:space="preserve"> (Ban hành kèm theo Quyết định số:  2637 /QĐ-UBND  ngày 28 /10  / 2019 </t>
  </si>
  <si>
    <t>Phòng Nội vụ</t>
  </si>
  <si>
    <t>Phòng Tư pháp</t>
  </si>
  <si>
    <t>Văn phòng HĐND và UBND huyện</t>
  </si>
  <si>
    <t>Báo cáo đột xuât theo yêu cầu của UBND tỉnh về CCHC: 0.25</t>
  </si>
  <si>
    <t>Phòng Văn hóa và Thông tin huyện</t>
  </si>
  <si>
    <t xml:space="preserve">Phòng Văn hóa và thông tin huyện </t>
  </si>
  <si>
    <t>Phòng Văn hóa và thông tin huyện; Trung tâm Văn hóa -Thông tin và Thể thao huyện</t>
  </si>
  <si>
    <t>Văn phòng HĐND và UBND huyện; Trung tâm Hành chính công huyện</t>
  </si>
  <si>
    <t>Trung tâm Hành chính công huyện; cấp xã</t>
  </si>
  <si>
    <t>Phòng Tài chính - Kế hoạch</t>
  </si>
  <si>
    <t>Trung tâm Hành chính công</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</si>
</sst>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50">
    <font>
      <sz val="14"/>
      <color theme="1"/>
      <name val="Times New Roman"/>
      <family val="2"/>
    </font>
    <font>
      <sz val="11"/>
      <color indexed="8"/>
      <name val="Calibri"/>
      <family val="2"/>
    </font>
    <font>
      <sz val="14"/>
      <color indexed="8"/>
      <name val="Times New Roman"/>
      <family val="2"/>
    </font>
    <font>
      <sz val="8"/>
      <name val="Times New Roman"/>
      <family val="2"/>
    </font>
    <font>
      <b/>
      <sz val="13"/>
      <name val="Times New Roman"/>
      <family val="1"/>
    </font>
    <font>
      <i/>
      <sz val="13"/>
      <name val="Times New Roman"/>
      <family val="1"/>
    </font>
    <font>
      <sz val="13"/>
      <name val="Times New Roman"/>
      <family val="1"/>
    </font>
    <font>
      <b/>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i/>
      <sz val="13"/>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3"/>
      <color theme="1"/>
      <name val="Times New Roman"/>
      <family val="1"/>
    </font>
    <font>
      <sz val="13"/>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179"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6"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2" fillId="31" borderId="7" applyNumberFormat="0" applyFont="0" applyAlignment="0" applyProtection="0"/>
    <xf numFmtId="0" fontId="44" fillId="26"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6">
    <xf numFmtId="0" fontId="0" fillId="0" borderId="0" xfId="0"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0" xfId="0" applyFont="1" applyFill="1" applyAlignment="1">
      <alignment vertical="center" wrapText="1"/>
    </xf>
    <xf numFmtId="0" fontId="4" fillId="0" borderId="0" xfId="0" applyFont="1" applyFill="1" applyAlignment="1">
      <alignment vertical="center" wrapText="1"/>
    </xf>
    <xf numFmtId="0" fontId="6" fillId="32" borderId="0" xfId="0" applyFont="1" applyFill="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6" fillId="0" borderId="10" xfId="0" applyFont="1" applyBorder="1" applyAlignment="1">
      <alignment vertical="center" wrapText="1"/>
    </xf>
    <xf numFmtId="0" fontId="4" fillId="0" borderId="10" xfId="0" applyFont="1" applyBorder="1" applyAlignment="1">
      <alignment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7" fillId="32" borderId="10" xfId="0" applyFont="1" applyFill="1" applyBorder="1" applyAlignment="1">
      <alignment horizontal="justify" vertical="center" wrapText="1"/>
    </xf>
    <xf numFmtId="0" fontId="6" fillId="32" borderId="10" xfId="0" applyFont="1" applyFill="1" applyBorder="1" applyAlignment="1">
      <alignment vertical="center" wrapText="1"/>
    </xf>
    <xf numFmtId="0" fontId="4" fillId="32" borderId="10" xfId="0" applyFont="1" applyFill="1" applyBorder="1" applyAlignment="1">
      <alignment vertical="center" wrapText="1"/>
    </xf>
    <xf numFmtId="0" fontId="7" fillId="32" borderId="10" xfId="0" applyFont="1" applyFill="1" applyBorder="1" applyAlignment="1">
      <alignment horizontal="center" vertical="center" wrapText="1"/>
    </xf>
    <xf numFmtId="0" fontId="4" fillId="0" borderId="10" xfId="0" applyFont="1" applyBorder="1" applyAlignment="1">
      <alignment horizontal="right" vertical="center" wrapText="1"/>
    </xf>
    <xf numFmtId="0" fontId="6" fillId="0" borderId="10" xfId="0" applyFont="1" applyBorder="1" applyAlignment="1">
      <alignment horizontal="right" vertical="center" wrapText="1"/>
    </xf>
    <xf numFmtId="0" fontId="5" fillId="32"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49" fontId="6" fillId="0" borderId="10" xfId="0" applyNumberFormat="1" applyFont="1" applyFill="1" applyBorder="1" applyAlignment="1">
      <alignment horizontal="left" vertical="center" wrapText="1"/>
    </xf>
    <xf numFmtId="0" fontId="6" fillId="0" borderId="10" xfId="0" applyFont="1" applyBorder="1" applyAlignment="1">
      <alignment horizontal="left" vertical="center" wrapText="1"/>
    </xf>
    <xf numFmtId="49" fontId="6" fillId="0" borderId="0" xfId="0" applyNumberFormat="1" applyFont="1" applyFill="1" applyAlignment="1">
      <alignment horizontal="lef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center" vertical="center" wrapText="1"/>
    </xf>
    <xf numFmtId="0" fontId="6" fillId="32" borderId="10" xfId="0" applyFont="1" applyFill="1" applyBorder="1" applyAlignment="1">
      <alignment horizontal="justify" vertical="center" wrapText="1"/>
    </xf>
    <xf numFmtId="49" fontId="5" fillId="0" borderId="10" xfId="0" applyNumberFormat="1" applyFont="1" applyFill="1" applyBorder="1" applyAlignment="1">
      <alignment horizontal="left" vertical="center" wrapText="1"/>
    </xf>
    <xf numFmtId="0" fontId="6" fillId="32" borderId="10" xfId="0"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7" fillId="0" borderId="0" xfId="0" applyFont="1" applyFill="1" applyAlignment="1">
      <alignment vertical="center" wrapText="1"/>
    </xf>
    <xf numFmtId="0" fontId="6" fillId="32" borderId="10" xfId="0" applyFont="1" applyFill="1" applyBorder="1" applyAlignment="1">
      <alignment horizontal="left" vertical="center" wrapText="1"/>
    </xf>
    <xf numFmtId="0" fontId="7" fillId="32"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6" fillId="0" borderId="0" xfId="0" applyFont="1" applyFill="1" applyBorder="1" applyAlignment="1">
      <alignment vertical="center" wrapText="1"/>
    </xf>
    <xf numFmtId="49" fontId="4" fillId="0" borderId="0" xfId="0" applyNumberFormat="1" applyFont="1" applyFill="1" applyBorder="1" applyAlignment="1">
      <alignment horizontal="left" vertical="center" wrapText="1"/>
    </xf>
    <xf numFmtId="49"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5" fillId="0" borderId="10" xfId="0" applyFont="1" applyBorder="1" applyAlignment="1">
      <alignment horizontal="left" vertical="center" wrapText="1"/>
    </xf>
    <xf numFmtId="49" fontId="4"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Border="1" applyAlignment="1">
      <alignment vertical="center" wrapText="1"/>
    </xf>
    <xf numFmtId="0" fontId="5" fillId="0" borderId="10" xfId="0" applyFont="1" applyBorder="1" applyAlignment="1">
      <alignment horizontal="justify" vertical="center" wrapText="1"/>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49" fontId="4" fillId="0" borderId="0" xfId="0" applyNumberFormat="1" applyFont="1" applyFill="1" applyAlignment="1">
      <alignment horizontal="center" vertical="center" wrapText="1"/>
    </xf>
    <xf numFmtId="0" fontId="5" fillId="32" borderId="10" xfId="0"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6" fillId="0" borderId="11" xfId="0" applyNumberFormat="1" applyFont="1" applyFill="1" applyBorder="1" applyAlignment="1">
      <alignment horizontal="left" vertical="center" wrapText="1"/>
    </xf>
    <xf numFmtId="0" fontId="0" fillId="0" borderId="12" xfId="0" applyBorder="1" applyAlignment="1">
      <alignment vertical="center" wrapText="1"/>
    </xf>
    <xf numFmtId="0" fontId="48" fillId="0" borderId="10"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10" xfId="0" applyFont="1" applyBorder="1" applyAlignment="1">
      <alignment horizontal="right" vertical="center" wrapText="1"/>
    </xf>
    <xf numFmtId="0" fontId="49" fillId="0" borderId="0" xfId="0" applyFont="1" applyAlignment="1">
      <alignment horizontal="center" vertical="center" wrapText="1"/>
    </xf>
    <xf numFmtId="49" fontId="6" fillId="0" borderId="13"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2324100</xdr:colOff>
      <xdr:row>2</xdr:row>
      <xdr:rowOff>47625</xdr:rowOff>
    </xdr:from>
    <xdr:ext cx="180975" cy="266700"/>
    <xdr:sp fLocksText="0">
      <xdr:nvSpPr>
        <xdr:cNvPr id="1" name="TextBox 1"/>
        <xdr:cNvSpPr txBox="1">
          <a:spLocks noChangeArrowheads="1"/>
        </xdr:cNvSpPr>
      </xdr:nvSpPr>
      <xdr:spPr>
        <a:xfrm>
          <a:off x="2733675" y="4667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204</xdr:row>
      <xdr:rowOff>0</xdr:rowOff>
    </xdr:from>
    <xdr:ext cx="180975" cy="266700"/>
    <xdr:sp fLocksText="0">
      <xdr:nvSpPr>
        <xdr:cNvPr id="2" name="TextBox 2"/>
        <xdr:cNvSpPr txBox="1">
          <a:spLocks noChangeArrowheads="1"/>
        </xdr:cNvSpPr>
      </xdr:nvSpPr>
      <xdr:spPr>
        <a:xfrm>
          <a:off x="2733675" y="728376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204</xdr:row>
      <xdr:rowOff>0</xdr:rowOff>
    </xdr:from>
    <xdr:ext cx="180975" cy="266700"/>
    <xdr:sp fLocksText="0">
      <xdr:nvSpPr>
        <xdr:cNvPr id="3" name="TextBox 3"/>
        <xdr:cNvSpPr txBox="1">
          <a:spLocks noChangeArrowheads="1"/>
        </xdr:cNvSpPr>
      </xdr:nvSpPr>
      <xdr:spPr>
        <a:xfrm>
          <a:off x="2733675" y="728376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204</xdr:row>
      <xdr:rowOff>0</xdr:rowOff>
    </xdr:from>
    <xdr:ext cx="180975" cy="266700"/>
    <xdr:sp fLocksText="0">
      <xdr:nvSpPr>
        <xdr:cNvPr id="4" name="TextBox 4"/>
        <xdr:cNvSpPr txBox="1">
          <a:spLocks noChangeArrowheads="1"/>
        </xdr:cNvSpPr>
      </xdr:nvSpPr>
      <xdr:spPr>
        <a:xfrm>
          <a:off x="2733675" y="728376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204</xdr:row>
      <xdr:rowOff>0</xdr:rowOff>
    </xdr:from>
    <xdr:ext cx="180975" cy="266700"/>
    <xdr:sp fLocksText="0">
      <xdr:nvSpPr>
        <xdr:cNvPr id="5" name="TextBox 5"/>
        <xdr:cNvSpPr txBox="1">
          <a:spLocks noChangeArrowheads="1"/>
        </xdr:cNvSpPr>
      </xdr:nvSpPr>
      <xdr:spPr>
        <a:xfrm>
          <a:off x="2733675" y="728376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317</xdr:row>
      <xdr:rowOff>47625</xdr:rowOff>
    </xdr:from>
    <xdr:ext cx="180975" cy="257175"/>
    <xdr:sp fLocksText="0">
      <xdr:nvSpPr>
        <xdr:cNvPr id="6" name="TextBox 6"/>
        <xdr:cNvSpPr txBox="1">
          <a:spLocks noChangeArrowheads="1"/>
        </xdr:cNvSpPr>
      </xdr:nvSpPr>
      <xdr:spPr>
        <a:xfrm>
          <a:off x="2733675" y="104536875"/>
          <a:ext cx="180975" cy="2571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0</xdr:row>
      <xdr:rowOff>0</xdr:rowOff>
    </xdr:from>
    <xdr:ext cx="180975" cy="266700"/>
    <xdr:sp fLocksText="0">
      <xdr:nvSpPr>
        <xdr:cNvPr id="1" name="TextBox 1"/>
        <xdr:cNvSpPr txBox="1">
          <a:spLocks noChangeArrowheads="1"/>
        </xdr:cNvSpPr>
      </xdr:nvSpPr>
      <xdr:spPr>
        <a:xfrm>
          <a:off x="400050"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400050</xdr:colOff>
      <xdr:row>2</xdr:row>
      <xdr:rowOff>38100</xdr:rowOff>
    </xdr:from>
    <xdr:ext cx="180975" cy="266700"/>
    <xdr:sp fLocksText="0">
      <xdr:nvSpPr>
        <xdr:cNvPr id="2" name="TextBox 2"/>
        <xdr:cNvSpPr txBox="1">
          <a:spLocks noChangeArrowheads="1"/>
        </xdr:cNvSpPr>
      </xdr:nvSpPr>
      <xdr:spPr>
        <a:xfrm>
          <a:off x="400050" y="4572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400050</xdr:colOff>
      <xdr:row>2</xdr:row>
      <xdr:rowOff>38100</xdr:rowOff>
    </xdr:from>
    <xdr:ext cx="180975" cy="266700"/>
    <xdr:sp fLocksText="0">
      <xdr:nvSpPr>
        <xdr:cNvPr id="3" name="TextBox 3"/>
        <xdr:cNvSpPr txBox="1">
          <a:spLocks noChangeArrowheads="1"/>
        </xdr:cNvSpPr>
      </xdr:nvSpPr>
      <xdr:spPr>
        <a:xfrm>
          <a:off x="400050" y="4572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400050</xdr:colOff>
      <xdr:row>2</xdr:row>
      <xdr:rowOff>38100</xdr:rowOff>
    </xdr:from>
    <xdr:ext cx="180975" cy="266700"/>
    <xdr:sp fLocksText="0">
      <xdr:nvSpPr>
        <xdr:cNvPr id="4" name="TextBox 4"/>
        <xdr:cNvSpPr txBox="1">
          <a:spLocks noChangeArrowheads="1"/>
        </xdr:cNvSpPr>
      </xdr:nvSpPr>
      <xdr:spPr>
        <a:xfrm>
          <a:off x="400050" y="4572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400050</xdr:colOff>
      <xdr:row>0</xdr:row>
      <xdr:rowOff>0</xdr:rowOff>
    </xdr:from>
    <xdr:ext cx="180975" cy="266700"/>
    <xdr:sp fLocksText="0">
      <xdr:nvSpPr>
        <xdr:cNvPr id="5" name="TextBox 7"/>
        <xdr:cNvSpPr txBox="1">
          <a:spLocks noChangeArrowheads="1"/>
        </xdr:cNvSpPr>
      </xdr:nvSpPr>
      <xdr:spPr>
        <a:xfrm>
          <a:off x="400050" y="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451</xdr:row>
      <xdr:rowOff>47625</xdr:rowOff>
    </xdr:from>
    <xdr:ext cx="180975" cy="266700"/>
    <xdr:sp fLocksText="0">
      <xdr:nvSpPr>
        <xdr:cNvPr id="6" name="TextBox 8"/>
        <xdr:cNvSpPr txBox="1">
          <a:spLocks noChangeArrowheads="1"/>
        </xdr:cNvSpPr>
      </xdr:nvSpPr>
      <xdr:spPr>
        <a:xfrm>
          <a:off x="4200525" y="1493901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0"/>
  <sheetViews>
    <sheetView workbookViewId="0" topLeftCell="A263">
      <selection activeCell="N280" sqref="N280"/>
    </sheetView>
  </sheetViews>
  <sheetFormatPr defaultColWidth="8.88671875" defaultRowHeight="18.75"/>
  <cols>
    <col min="1" max="1" width="4.77734375" style="33" customWidth="1"/>
    <col min="2" max="2" width="42.4453125" style="6" customWidth="1"/>
    <col min="3" max="3" width="5.5546875" style="39" customWidth="1"/>
    <col min="4" max="4" width="5.5546875" style="6" customWidth="1"/>
    <col min="5" max="5" width="5.21484375" style="6" customWidth="1"/>
    <col min="6" max="6" width="11.88671875" style="6" customWidth="1"/>
    <col min="7" max="16384" width="8.88671875" style="6" customWidth="1"/>
  </cols>
  <sheetData>
    <row r="1" spans="1:6" s="52" customFormat="1" ht="16.5">
      <c r="A1" s="74" t="s">
        <v>46</v>
      </c>
      <c r="B1" s="75"/>
      <c r="C1" s="75"/>
      <c r="D1" s="75"/>
      <c r="E1" s="75"/>
      <c r="F1" s="75"/>
    </row>
    <row r="2" spans="1:6" s="52" customFormat="1" ht="16.5">
      <c r="A2" s="74" t="s">
        <v>42</v>
      </c>
      <c r="B2" s="75"/>
      <c r="C2" s="75"/>
      <c r="D2" s="75"/>
      <c r="E2" s="75"/>
      <c r="F2" s="75"/>
    </row>
    <row r="3" spans="1:6" s="52" customFormat="1" ht="16.5">
      <c r="A3" s="74" t="s">
        <v>41</v>
      </c>
      <c r="B3" s="75"/>
      <c r="C3" s="75"/>
      <c r="D3" s="75"/>
      <c r="E3" s="75"/>
      <c r="F3" s="75"/>
    </row>
    <row r="4" spans="1:6" s="52" customFormat="1" ht="16.5">
      <c r="A4" s="76" t="s">
        <v>540</v>
      </c>
      <c r="B4" s="75"/>
      <c r="C4" s="75"/>
      <c r="D4" s="75"/>
      <c r="E4" s="75"/>
      <c r="F4" s="75"/>
    </row>
    <row r="5" spans="1:6" s="52" customFormat="1" ht="16.5">
      <c r="A5" s="77" t="s">
        <v>43</v>
      </c>
      <c r="B5" s="75"/>
      <c r="C5" s="75"/>
      <c r="D5" s="75"/>
      <c r="E5" s="75"/>
      <c r="F5" s="75"/>
    </row>
    <row r="6" spans="1:3" s="54" customFormat="1" ht="16.5">
      <c r="A6" s="53"/>
      <c r="C6" s="51"/>
    </row>
    <row r="7" spans="1:6" ht="66">
      <c r="A7" s="29" t="s">
        <v>39</v>
      </c>
      <c r="B7" s="1" t="s">
        <v>33</v>
      </c>
      <c r="C7" s="1" t="s">
        <v>1</v>
      </c>
      <c r="D7" s="1" t="s">
        <v>2</v>
      </c>
      <c r="E7" s="1" t="s">
        <v>3</v>
      </c>
      <c r="F7" s="1" t="s">
        <v>277</v>
      </c>
    </row>
    <row r="8" spans="1:6" s="7" customFormat="1" ht="16.5">
      <c r="A8" s="64" t="s">
        <v>45</v>
      </c>
      <c r="B8" s="65"/>
      <c r="C8" s="1">
        <f>C9+C44+C75+C141+C167+C201+C224</f>
        <v>65</v>
      </c>
      <c r="D8" s="1"/>
      <c r="E8" s="1"/>
      <c r="F8" s="1"/>
    </row>
    <row r="9" spans="1:6" ht="16.5">
      <c r="A9" s="45">
        <v>1</v>
      </c>
      <c r="B9" s="10" t="s">
        <v>51</v>
      </c>
      <c r="C9" s="11">
        <f>C10+C17+C28+C40+C36</f>
        <v>9</v>
      </c>
      <c r="D9" s="12"/>
      <c r="E9" s="13"/>
      <c r="F9" s="13"/>
    </row>
    <row r="10" spans="1:6" ht="17.25">
      <c r="A10" s="30">
        <v>1.1</v>
      </c>
      <c r="B10" s="14" t="s">
        <v>52</v>
      </c>
      <c r="C10" s="15">
        <f>C11+C14</f>
        <v>1.5</v>
      </c>
      <c r="D10" s="16"/>
      <c r="E10" s="16"/>
      <c r="F10" s="16"/>
    </row>
    <row r="11" spans="1:6" ht="22.5" customHeight="1">
      <c r="A11" s="32" t="s">
        <v>15</v>
      </c>
      <c r="B11" s="17" t="s">
        <v>53</v>
      </c>
      <c r="C11" s="18">
        <v>0.5</v>
      </c>
      <c r="D11" s="13"/>
      <c r="E11" s="13"/>
      <c r="F11" s="13"/>
    </row>
    <row r="12" spans="1:6" ht="16.5">
      <c r="A12" s="63"/>
      <c r="B12" s="19" t="s">
        <v>365</v>
      </c>
      <c r="C12" s="18"/>
      <c r="D12" s="13"/>
      <c r="E12" s="13"/>
      <c r="F12" s="13"/>
    </row>
    <row r="13" spans="1:6" ht="18.75" customHeight="1">
      <c r="A13" s="63"/>
      <c r="B13" s="19" t="s">
        <v>208</v>
      </c>
      <c r="C13" s="18"/>
      <c r="D13" s="13"/>
      <c r="E13" s="13"/>
      <c r="F13" s="13"/>
    </row>
    <row r="14" spans="1:6" ht="20.25" customHeight="1">
      <c r="A14" s="32" t="s">
        <v>16</v>
      </c>
      <c r="B14" s="17" t="s">
        <v>54</v>
      </c>
      <c r="C14" s="18">
        <v>1</v>
      </c>
      <c r="D14" s="13"/>
      <c r="E14" s="13"/>
      <c r="F14" s="13"/>
    </row>
    <row r="15" spans="1:6" ht="33">
      <c r="A15" s="63"/>
      <c r="B15" s="19" t="s">
        <v>375</v>
      </c>
      <c r="C15" s="18"/>
      <c r="D15" s="13"/>
      <c r="E15" s="13"/>
      <c r="F15" s="13"/>
    </row>
    <row r="16" spans="1:6" ht="16.5">
      <c r="A16" s="63"/>
      <c r="B16" s="19" t="s">
        <v>55</v>
      </c>
      <c r="C16" s="18"/>
      <c r="D16" s="13"/>
      <c r="E16" s="13"/>
      <c r="F16" s="13"/>
    </row>
    <row r="17" spans="1:6" ht="17.25">
      <c r="A17" s="30">
        <v>1.2</v>
      </c>
      <c r="B17" s="14" t="s">
        <v>56</v>
      </c>
      <c r="C17" s="15">
        <v>3</v>
      </c>
      <c r="D17" s="16"/>
      <c r="E17" s="16"/>
      <c r="F17" s="16"/>
    </row>
    <row r="18" spans="1:6" ht="16.5">
      <c r="A18" s="63"/>
      <c r="B18" s="19" t="s">
        <v>47</v>
      </c>
      <c r="C18" s="18"/>
      <c r="D18" s="12"/>
      <c r="E18" s="13"/>
      <c r="F18" s="13"/>
    </row>
    <row r="19" spans="1:6" ht="33">
      <c r="A19" s="63"/>
      <c r="B19" s="19" t="s">
        <v>370</v>
      </c>
      <c r="C19" s="18"/>
      <c r="D19" s="12"/>
      <c r="E19" s="13"/>
      <c r="F19" s="13"/>
    </row>
    <row r="20" spans="1:6" ht="16.5">
      <c r="A20" s="63"/>
      <c r="B20" s="19" t="s">
        <v>350</v>
      </c>
      <c r="C20" s="18"/>
      <c r="D20" s="12"/>
      <c r="E20" s="13"/>
      <c r="F20" s="13"/>
    </row>
    <row r="21" spans="1:6" ht="16.5">
      <c r="A21" s="63"/>
      <c r="B21" s="19" t="s">
        <v>371</v>
      </c>
      <c r="C21" s="18"/>
      <c r="D21" s="12"/>
      <c r="E21" s="13"/>
      <c r="F21" s="13"/>
    </row>
    <row r="22" spans="1:6" ht="33">
      <c r="A22" s="63"/>
      <c r="B22" s="19" t="s">
        <v>374</v>
      </c>
      <c r="C22" s="18"/>
      <c r="D22" s="12"/>
      <c r="E22" s="13"/>
      <c r="F22" s="13"/>
    </row>
    <row r="23" spans="1:6" ht="33">
      <c r="A23" s="63"/>
      <c r="B23" s="19" t="s">
        <v>373</v>
      </c>
      <c r="C23" s="18"/>
      <c r="D23" s="12"/>
      <c r="E23" s="13"/>
      <c r="F23" s="13"/>
    </row>
    <row r="24" spans="1:6" ht="33">
      <c r="A24" s="63"/>
      <c r="B24" s="19" t="s">
        <v>372</v>
      </c>
      <c r="C24" s="18"/>
      <c r="D24" s="12"/>
      <c r="E24" s="13"/>
      <c r="F24" s="13"/>
    </row>
    <row r="25" spans="1:6" ht="33">
      <c r="A25" s="63"/>
      <c r="B25" s="19" t="s">
        <v>49</v>
      </c>
      <c r="C25" s="15"/>
      <c r="D25" s="13"/>
      <c r="E25" s="13"/>
      <c r="F25" s="13"/>
    </row>
    <row r="26" spans="1:6" ht="33">
      <c r="A26" s="63"/>
      <c r="B26" s="19" t="s">
        <v>481</v>
      </c>
      <c r="C26" s="15"/>
      <c r="D26" s="13"/>
      <c r="E26" s="13"/>
      <c r="F26" s="13"/>
    </row>
    <row r="27" spans="1:6" ht="33">
      <c r="A27" s="63"/>
      <c r="B27" s="2" t="s">
        <v>482</v>
      </c>
      <c r="C27" s="1"/>
      <c r="D27" s="13"/>
      <c r="E27" s="13"/>
      <c r="F27" s="13"/>
    </row>
    <row r="28" spans="1:6" ht="17.25">
      <c r="A28" s="30">
        <v>1.3</v>
      </c>
      <c r="B28" s="14" t="s">
        <v>59</v>
      </c>
      <c r="C28" s="15">
        <f>C29+C32</f>
        <v>1.5</v>
      </c>
      <c r="D28" s="16"/>
      <c r="E28" s="16"/>
      <c r="F28" s="16"/>
    </row>
    <row r="29" spans="1:6" ht="23.25" customHeight="1">
      <c r="A29" s="32" t="s">
        <v>17</v>
      </c>
      <c r="B29" s="17" t="s">
        <v>61</v>
      </c>
      <c r="C29" s="18">
        <v>0.5</v>
      </c>
      <c r="D29" s="13"/>
      <c r="E29" s="13"/>
      <c r="F29" s="13"/>
    </row>
    <row r="30" spans="1:6" ht="49.5">
      <c r="A30" s="63"/>
      <c r="B30" s="19" t="s">
        <v>381</v>
      </c>
      <c r="C30" s="18"/>
      <c r="D30" s="13"/>
      <c r="E30" s="13"/>
      <c r="F30" s="13"/>
    </row>
    <row r="31" spans="1:6" ht="16.5">
      <c r="A31" s="63"/>
      <c r="B31" s="19" t="s">
        <v>55</v>
      </c>
      <c r="C31" s="18"/>
      <c r="D31" s="13"/>
      <c r="E31" s="13"/>
      <c r="F31" s="13"/>
    </row>
    <row r="32" spans="1:6" ht="33">
      <c r="A32" s="32" t="s">
        <v>18</v>
      </c>
      <c r="B32" s="17" t="s">
        <v>65</v>
      </c>
      <c r="C32" s="18">
        <v>1</v>
      </c>
      <c r="D32" s="13"/>
      <c r="E32" s="13"/>
      <c r="F32" s="13"/>
    </row>
    <row r="33" spans="1:6" ht="33">
      <c r="A33" s="63"/>
      <c r="B33" s="19" t="s">
        <v>66</v>
      </c>
      <c r="C33" s="18"/>
      <c r="D33" s="13"/>
      <c r="E33" s="13"/>
      <c r="F33" s="13"/>
    </row>
    <row r="34" spans="1:6" ht="33">
      <c r="A34" s="63"/>
      <c r="B34" s="19" t="s">
        <v>67</v>
      </c>
      <c r="C34" s="18"/>
      <c r="D34" s="13"/>
      <c r="E34" s="13"/>
      <c r="F34" s="13"/>
    </row>
    <row r="35" spans="1:6" ht="33">
      <c r="A35" s="63"/>
      <c r="B35" s="2" t="s">
        <v>483</v>
      </c>
      <c r="C35" s="18"/>
      <c r="D35" s="13"/>
      <c r="E35" s="13"/>
      <c r="F35" s="13"/>
    </row>
    <row r="36" spans="1:6" ht="34.5">
      <c r="A36" s="46">
        <v>1.4</v>
      </c>
      <c r="B36" s="34" t="s">
        <v>210</v>
      </c>
      <c r="C36" s="35">
        <v>1.5</v>
      </c>
      <c r="D36" s="9"/>
      <c r="E36" s="9"/>
      <c r="F36" s="9"/>
    </row>
    <row r="37" spans="1:6" ht="33">
      <c r="A37" s="69"/>
      <c r="B37" s="19" t="s">
        <v>443</v>
      </c>
      <c r="C37" s="18"/>
      <c r="D37" s="13"/>
      <c r="E37" s="13"/>
      <c r="F37" s="13"/>
    </row>
    <row r="38" spans="1:6" ht="33">
      <c r="A38" s="69"/>
      <c r="B38" s="19" t="s">
        <v>444</v>
      </c>
      <c r="C38" s="18"/>
      <c r="D38" s="13"/>
      <c r="E38" s="13"/>
      <c r="F38" s="13"/>
    </row>
    <row r="39" spans="1:6" ht="33">
      <c r="A39" s="69"/>
      <c r="B39" s="19" t="s">
        <v>339</v>
      </c>
      <c r="C39" s="18"/>
      <c r="D39" s="13"/>
      <c r="E39" s="13"/>
      <c r="F39" s="13"/>
    </row>
    <row r="40" spans="1:6" ht="34.5">
      <c r="A40" s="30">
        <v>1.5</v>
      </c>
      <c r="B40" s="14" t="s">
        <v>351</v>
      </c>
      <c r="C40" s="15">
        <v>1.5</v>
      </c>
      <c r="D40" s="16"/>
      <c r="E40" s="16"/>
      <c r="F40" s="16"/>
    </row>
    <row r="41" spans="1:6" ht="33">
      <c r="A41" s="69"/>
      <c r="B41" s="19" t="s">
        <v>443</v>
      </c>
      <c r="C41" s="18"/>
      <c r="D41" s="16"/>
      <c r="E41" s="16"/>
      <c r="F41" s="16"/>
    </row>
    <row r="42" spans="1:6" ht="33">
      <c r="A42" s="69"/>
      <c r="B42" s="19" t="s">
        <v>444</v>
      </c>
      <c r="C42" s="18"/>
      <c r="D42" s="16"/>
      <c r="E42" s="16"/>
      <c r="F42" s="16"/>
    </row>
    <row r="43" spans="1:6" ht="33">
      <c r="A43" s="69"/>
      <c r="B43" s="19" t="s">
        <v>339</v>
      </c>
      <c r="C43" s="18"/>
      <c r="D43" s="16"/>
      <c r="E43" s="16"/>
      <c r="F43" s="16"/>
    </row>
    <row r="44" spans="1:6" ht="33">
      <c r="A44" s="45">
        <v>2</v>
      </c>
      <c r="B44" s="10" t="s">
        <v>348</v>
      </c>
      <c r="C44" s="11">
        <f>C45+C48+C56+C59+C62+C70</f>
        <v>8</v>
      </c>
      <c r="D44" s="13"/>
      <c r="E44" s="13"/>
      <c r="F44" s="13"/>
    </row>
    <row r="45" spans="1:6" s="47" customFormat="1" ht="51.75">
      <c r="A45" s="30">
        <v>2.1</v>
      </c>
      <c r="B45" s="14" t="s">
        <v>349</v>
      </c>
      <c r="C45" s="15">
        <v>1</v>
      </c>
      <c r="D45" s="16"/>
      <c r="E45" s="16"/>
      <c r="F45" s="16"/>
    </row>
    <row r="46" spans="1:6" ht="33">
      <c r="A46" s="63"/>
      <c r="B46" s="19" t="s">
        <v>538</v>
      </c>
      <c r="C46" s="18"/>
      <c r="D46" s="13"/>
      <c r="E46" s="13"/>
      <c r="F46" s="13"/>
    </row>
    <row r="47" spans="1:6" ht="16.5">
      <c r="A47" s="63"/>
      <c r="B47" s="19" t="s">
        <v>55</v>
      </c>
      <c r="C47" s="18"/>
      <c r="D47" s="13"/>
      <c r="E47" s="13"/>
      <c r="F47" s="13"/>
    </row>
    <row r="48" spans="1:6" ht="17.25">
      <c r="A48" s="30">
        <v>2.2</v>
      </c>
      <c r="B48" s="14" t="s">
        <v>330</v>
      </c>
      <c r="C48" s="15">
        <f>C49+C53</f>
        <v>2</v>
      </c>
      <c r="D48" s="16"/>
      <c r="E48" s="16"/>
      <c r="F48" s="16"/>
    </row>
    <row r="49" spans="1:6" ht="24" customHeight="1">
      <c r="A49" s="32" t="s">
        <v>279</v>
      </c>
      <c r="B49" s="17" t="s">
        <v>331</v>
      </c>
      <c r="C49" s="18">
        <v>1</v>
      </c>
      <c r="D49" s="10"/>
      <c r="E49" s="10"/>
      <c r="F49" s="10"/>
    </row>
    <row r="50" spans="1:6" ht="16.5">
      <c r="A50" s="63"/>
      <c r="B50" s="19" t="s">
        <v>332</v>
      </c>
      <c r="C50" s="18"/>
      <c r="D50" s="13"/>
      <c r="E50" s="13"/>
      <c r="F50" s="13"/>
    </row>
    <row r="51" spans="1:6" ht="16.5">
      <c r="A51" s="63"/>
      <c r="B51" s="19" t="s">
        <v>333</v>
      </c>
      <c r="C51" s="18"/>
      <c r="D51" s="13"/>
      <c r="E51" s="13"/>
      <c r="F51" s="13"/>
    </row>
    <row r="52" spans="1:6" ht="16.5">
      <c r="A52" s="63"/>
      <c r="B52" s="19" t="s">
        <v>347</v>
      </c>
      <c r="C52" s="18"/>
      <c r="D52" s="13"/>
      <c r="E52" s="13"/>
      <c r="F52" s="13"/>
    </row>
    <row r="53" spans="1:6" ht="21.75" customHeight="1">
      <c r="A53" s="32" t="s">
        <v>280</v>
      </c>
      <c r="B53" s="17" t="s">
        <v>334</v>
      </c>
      <c r="C53" s="18">
        <v>1</v>
      </c>
      <c r="D53" s="13"/>
      <c r="E53" s="13"/>
      <c r="F53" s="13"/>
    </row>
    <row r="54" spans="1:6" ht="16.5">
      <c r="A54" s="63"/>
      <c r="B54" s="19" t="s">
        <v>418</v>
      </c>
      <c r="C54" s="18"/>
      <c r="D54" s="13"/>
      <c r="E54" s="13"/>
      <c r="F54" s="13"/>
    </row>
    <row r="55" spans="1:6" ht="16.5">
      <c r="A55" s="63"/>
      <c r="B55" s="19" t="s">
        <v>419</v>
      </c>
      <c r="C55" s="18"/>
      <c r="D55" s="13"/>
      <c r="E55" s="13"/>
      <c r="F55" s="13"/>
    </row>
    <row r="56" spans="1:6" ht="17.25">
      <c r="A56" s="30">
        <v>2.3</v>
      </c>
      <c r="B56" s="14" t="s">
        <v>329</v>
      </c>
      <c r="C56" s="15">
        <v>1</v>
      </c>
      <c r="D56" s="13"/>
      <c r="E56" s="13"/>
      <c r="F56" s="13"/>
    </row>
    <row r="57" spans="1:6" ht="16.5">
      <c r="A57" s="63"/>
      <c r="B57" s="19" t="s">
        <v>418</v>
      </c>
      <c r="C57" s="18"/>
      <c r="D57" s="13"/>
      <c r="E57" s="13"/>
      <c r="F57" s="13"/>
    </row>
    <row r="58" spans="1:6" ht="16.5">
      <c r="A58" s="63"/>
      <c r="B58" s="19" t="s">
        <v>419</v>
      </c>
      <c r="C58" s="18"/>
      <c r="D58" s="13"/>
      <c r="E58" s="13"/>
      <c r="F58" s="13"/>
    </row>
    <row r="59" spans="1:6" ht="34.5">
      <c r="A59" s="30">
        <v>2.4</v>
      </c>
      <c r="B59" s="14" t="s">
        <v>420</v>
      </c>
      <c r="C59" s="15">
        <v>1</v>
      </c>
      <c r="D59" s="16"/>
      <c r="E59" s="16"/>
      <c r="F59" s="16"/>
    </row>
    <row r="60" spans="1:6" ht="16.5">
      <c r="A60" s="63"/>
      <c r="B60" s="19" t="s">
        <v>418</v>
      </c>
      <c r="C60" s="18"/>
      <c r="D60" s="13"/>
      <c r="E60" s="13"/>
      <c r="F60" s="13"/>
    </row>
    <row r="61" spans="1:6" ht="16.5">
      <c r="A61" s="63"/>
      <c r="B61" s="19" t="s">
        <v>419</v>
      </c>
      <c r="C61" s="18"/>
      <c r="D61" s="13"/>
      <c r="E61" s="13"/>
      <c r="F61" s="13"/>
    </row>
    <row r="62" spans="1:6" ht="39.75" customHeight="1">
      <c r="A62" s="30">
        <v>2.5</v>
      </c>
      <c r="B62" s="14" t="s">
        <v>384</v>
      </c>
      <c r="C62" s="15">
        <f>C63+C67</f>
        <v>1.5</v>
      </c>
      <c r="D62" s="16"/>
      <c r="E62" s="16"/>
      <c r="F62" s="16"/>
    </row>
    <row r="63" spans="1:6" ht="24" customHeight="1">
      <c r="A63" s="32" t="s">
        <v>281</v>
      </c>
      <c r="B63" s="17" t="s">
        <v>385</v>
      </c>
      <c r="C63" s="18">
        <v>1</v>
      </c>
      <c r="D63" s="13"/>
      <c r="E63" s="13"/>
      <c r="F63" s="13"/>
    </row>
    <row r="64" spans="1:6" ht="16.5">
      <c r="A64" s="63"/>
      <c r="B64" s="19" t="s">
        <v>445</v>
      </c>
      <c r="C64" s="18"/>
      <c r="D64" s="13"/>
      <c r="E64" s="13"/>
      <c r="F64" s="13"/>
    </row>
    <row r="65" spans="1:6" ht="16.5">
      <c r="A65" s="63"/>
      <c r="B65" s="19" t="s">
        <v>446</v>
      </c>
      <c r="C65" s="18"/>
      <c r="D65" s="13"/>
      <c r="E65" s="13"/>
      <c r="F65" s="13"/>
    </row>
    <row r="66" spans="1:6" ht="16.5">
      <c r="A66" s="63"/>
      <c r="B66" s="19" t="s">
        <v>282</v>
      </c>
      <c r="C66" s="18"/>
      <c r="D66" s="13"/>
      <c r="E66" s="13"/>
      <c r="F66" s="13"/>
    </row>
    <row r="67" spans="1:6" ht="33">
      <c r="A67" s="32" t="s">
        <v>283</v>
      </c>
      <c r="B67" s="17" t="s">
        <v>386</v>
      </c>
      <c r="C67" s="18">
        <v>0.5</v>
      </c>
      <c r="D67" s="13"/>
      <c r="E67" s="13"/>
      <c r="F67" s="13"/>
    </row>
    <row r="68" spans="1:6" ht="16.5">
      <c r="A68" s="63"/>
      <c r="B68" s="19" t="s">
        <v>141</v>
      </c>
      <c r="C68" s="18"/>
      <c r="D68" s="13"/>
      <c r="E68" s="13"/>
      <c r="F68" s="13"/>
    </row>
    <row r="69" spans="1:6" ht="16.5">
      <c r="A69" s="63"/>
      <c r="B69" s="19" t="s">
        <v>75</v>
      </c>
      <c r="C69" s="18"/>
      <c r="D69" s="13"/>
      <c r="E69" s="13"/>
      <c r="F69" s="13"/>
    </row>
    <row r="70" spans="1:6" ht="51.75">
      <c r="A70" s="30">
        <v>2.6</v>
      </c>
      <c r="B70" s="14" t="s">
        <v>285</v>
      </c>
      <c r="C70" s="15">
        <v>1.5</v>
      </c>
      <c r="D70" s="13"/>
      <c r="E70" s="13"/>
      <c r="F70" s="13"/>
    </row>
    <row r="71" spans="1:6" ht="33">
      <c r="A71" s="63"/>
      <c r="B71" s="19" t="s">
        <v>447</v>
      </c>
      <c r="C71" s="18"/>
      <c r="D71" s="13"/>
      <c r="E71" s="13"/>
      <c r="F71" s="13"/>
    </row>
    <row r="72" spans="1:6" ht="33">
      <c r="A72" s="63"/>
      <c r="B72" s="19" t="s">
        <v>448</v>
      </c>
      <c r="C72" s="18"/>
      <c r="D72" s="13"/>
      <c r="E72" s="13"/>
      <c r="F72" s="13"/>
    </row>
    <row r="73" spans="1:6" ht="33">
      <c r="A73" s="63"/>
      <c r="B73" s="19" t="s">
        <v>449</v>
      </c>
      <c r="C73" s="18"/>
      <c r="D73" s="13"/>
      <c r="E73" s="13"/>
      <c r="F73" s="13"/>
    </row>
    <row r="74" spans="1:6" ht="33">
      <c r="A74" s="63"/>
      <c r="B74" s="19" t="s">
        <v>450</v>
      </c>
      <c r="C74" s="18"/>
      <c r="D74" s="13"/>
      <c r="E74" s="13"/>
      <c r="F74" s="13"/>
    </row>
    <row r="75" spans="1:6" ht="16.5">
      <c r="A75" s="45">
        <v>3</v>
      </c>
      <c r="B75" s="10" t="s">
        <v>4</v>
      </c>
      <c r="C75" s="11">
        <f>C76+C86+C94+C103+C133</f>
        <v>16</v>
      </c>
      <c r="D75" s="13"/>
      <c r="E75" s="13"/>
      <c r="F75" s="13"/>
    </row>
    <row r="76" spans="1:6" ht="17.25">
      <c r="A76" s="30">
        <v>3.1</v>
      </c>
      <c r="B76" s="14" t="s">
        <v>70</v>
      </c>
      <c r="C76" s="15">
        <f>C80+C83+C77</f>
        <v>2.5</v>
      </c>
      <c r="D76" s="13"/>
      <c r="E76" s="13"/>
      <c r="F76" s="13"/>
    </row>
    <row r="77" spans="1:6" ht="18.75" customHeight="1">
      <c r="A77" s="32" t="s">
        <v>21</v>
      </c>
      <c r="B77" s="17" t="s">
        <v>423</v>
      </c>
      <c r="C77" s="18">
        <v>0.5</v>
      </c>
      <c r="D77" s="13"/>
      <c r="E77" s="13"/>
      <c r="F77" s="13"/>
    </row>
    <row r="78" spans="1:6" ht="16.5">
      <c r="A78" s="63"/>
      <c r="B78" s="19" t="s">
        <v>424</v>
      </c>
      <c r="C78" s="18"/>
      <c r="D78" s="13"/>
      <c r="E78" s="13"/>
      <c r="F78" s="13"/>
    </row>
    <row r="79" spans="1:6" ht="16.5">
      <c r="A79" s="63"/>
      <c r="B79" s="19" t="s">
        <v>425</v>
      </c>
      <c r="C79" s="18"/>
      <c r="D79" s="13"/>
      <c r="E79" s="13"/>
      <c r="F79" s="13"/>
    </row>
    <row r="80" spans="1:6" ht="27" customHeight="1">
      <c r="A80" s="32" t="s">
        <v>22</v>
      </c>
      <c r="B80" s="17" t="s">
        <v>284</v>
      </c>
      <c r="C80" s="18">
        <v>1</v>
      </c>
      <c r="D80" s="13"/>
      <c r="E80" s="13"/>
      <c r="F80" s="13"/>
    </row>
    <row r="81" spans="1:6" ht="33">
      <c r="A81" s="63"/>
      <c r="B81" s="19" t="s">
        <v>452</v>
      </c>
      <c r="C81" s="18"/>
      <c r="D81" s="13"/>
      <c r="E81" s="13"/>
      <c r="F81" s="13"/>
    </row>
    <row r="82" spans="1:6" ht="16.5">
      <c r="A82" s="63"/>
      <c r="B82" s="19" t="s">
        <v>55</v>
      </c>
      <c r="C82" s="18"/>
      <c r="D82" s="13"/>
      <c r="E82" s="13"/>
      <c r="F82" s="13"/>
    </row>
    <row r="83" spans="1:6" ht="33">
      <c r="A83" s="32" t="s">
        <v>426</v>
      </c>
      <c r="B83" s="17" t="s">
        <v>5</v>
      </c>
      <c r="C83" s="18">
        <v>1</v>
      </c>
      <c r="D83" s="13"/>
      <c r="E83" s="13"/>
      <c r="F83" s="13"/>
    </row>
    <row r="84" spans="1:6" ht="66">
      <c r="A84" s="63"/>
      <c r="B84" s="19" t="s">
        <v>451</v>
      </c>
      <c r="C84" s="18"/>
      <c r="D84" s="13"/>
      <c r="E84" s="13"/>
      <c r="F84" s="13"/>
    </row>
    <row r="85" spans="1:6" ht="16.5">
      <c r="A85" s="63"/>
      <c r="B85" s="19" t="s">
        <v>387</v>
      </c>
      <c r="C85" s="18"/>
      <c r="D85" s="13"/>
      <c r="E85" s="13"/>
      <c r="F85" s="13"/>
    </row>
    <row r="86" spans="1:6" ht="34.5">
      <c r="A86" s="30">
        <v>3.2</v>
      </c>
      <c r="B86" s="14" t="s">
        <v>245</v>
      </c>
      <c r="C86" s="15">
        <f>C87+C90</f>
        <v>1.5</v>
      </c>
      <c r="D86" s="16"/>
      <c r="E86" s="16"/>
      <c r="F86" s="16"/>
    </row>
    <row r="87" spans="1:6" ht="33">
      <c r="A87" s="32" t="s">
        <v>23</v>
      </c>
      <c r="B87" s="17" t="s">
        <v>288</v>
      </c>
      <c r="C87" s="18">
        <v>0.25</v>
      </c>
      <c r="D87" s="13"/>
      <c r="E87" s="13"/>
      <c r="F87" s="13"/>
    </row>
    <row r="88" spans="1:6" ht="16.5">
      <c r="A88" s="63"/>
      <c r="B88" s="19" t="s">
        <v>286</v>
      </c>
      <c r="C88" s="18"/>
      <c r="D88" s="13"/>
      <c r="E88" s="13"/>
      <c r="F88" s="13"/>
    </row>
    <row r="89" spans="1:6" ht="16.5">
      <c r="A89" s="63"/>
      <c r="B89" s="19" t="s">
        <v>287</v>
      </c>
      <c r="C89" s="18"/>
      <c r="D89" s="13"/>
      <c r="E89" s="13"/>
      <c r="F89" s="13"/>
    </row>
    <row r="90" spans="1:6" ht="24" customHeight="1">
      <c r="A90" s="38" t="s">
        <v>24</v>
      </c>
      <c r="B90" s="4" t="s">
        <v>291</v>
      </c>
      <c r="C90" s="5">
        <v>1.25</v>
      </c>
      <c r="D90" s="9"/>
      <c r="E90" s="9"/>
      <c r="F90" s="9"/>
    </row>
    <row r="91" spans="1:6" ht="66">
      <c r="A91" s="63"/>
      <c r="B91" s="19" t="s">
        <v>290</v>
      </c>
      <c r="C91" s="18"/>
      <c r="D91" s="13"/>
      <c r="E91" s="13"/>
      <c r="F91" s="13"/>
    </row>
    <row r="92" spans="1:6" ht="49.5">
      <c r="A92" s="63"/>
      <c r="B92" s="19" t="s">
        <v>466</v>
      </c>
      <c r="C92" s="18"/>
      <c r="D92" s="13"/>
      <c r="E92" s="13"/>
      <c r="F92" s="13"/>
    </row>
    <row r="93" spans="1:6" ht="33">
      <c r="A93" s="63"/>
      <c r="B93" s="19" t="s">
        <v>465</v>
      </c>
      <c r="C93" s="18"/>
      <c r="D93" s="13"/>
      <c r="E93" s="13"/>
      <c r="F93" s="13"/>
    </row>
    <row r="94" spans="1:6" ht="34.5">
      <c r="A94" s="30">
        <v>3.3</v>
      </c>
      <c r="B94" s="14" t="s">
        <v>82</v>
      </c>
      <c r="C94" s="15">
        <f>C95+C99</f>
        <v>3</v>
      </c>
      <c r="D94" s="13"/>
      <c r="E94" s="13"/>
      <c r="F94" s="13"/>
    </row>
    <row r="95" spans="1:6" ht="33">
      <c r="A95" s="48" t="s">
        <v>83</v>
      </c>
      <c r="B95" s="17" t="s">
        <v>292</v>
      </c>
      <c r="C95" s="42">
        <v>2</v>
      </c>
      <c r="D95" s="13"/>
      <c r="E95" s="13"/>
      <c r="F95" s="13"/>
    </row>
    <row r="96" spans="1:6" ht="49.5">
      <c r="A96" s="73"/>
      <c r="B96" s="19" t="s">
        <v>428</v>
      </c>
      <c r="C96" s="42"/>
      <c r="D96" s="13"/>
      <c r="E96" s="13"/>
      <c r="F96" s="13"/>
    </row>
    <row r="97" spans="1:6" ht="49.5">
      <c r="A97" s="63"/>
      <c r="B97" s="28" t="s">
        <v>484</v>
      </c>
      <c r="C97" s="42"/>
      <c r="D97" s="13"/>
      <c r="E97" s="13"/>
      <c r="F97" s="13"/>
    </row>
    <row r="98" spans="1:6" ht="49.5">
      <c r="A98" s="63"/>
      <c r="B98" s="28" t="s">
        <v>366</v>
      </c>
      <c r="C98" s="42"/>
      <c r="D98" s="13"/>
      <c r="E98" s="13"/>
      <c r="F98" s="13"/>
    </row>
    <row r="99" spans="1:6" ht="33">
      <c r="A99" s="48" t="s">
        <v>84</v>
      </c>
      <c r="B99" s="17" t="s">
        <v>429</v>
      </c>
      <c r="C99" s="42">
        <v>1</v>
      </c>
      <c r="D99" s="24"/>
      <c r="E99" s="24"/>
      <c r="F99" s="24"/>
    </row>
    <row r="100" spans="1:6" ht="16.5">
      <c r="A100" s="73"/>
      <c r="B100" s="19" t="s">
        <v>352</v>
      </c>
      <c r="C100" s="42"/>
      <c r="D100" s="24"/>
      <c r="E100" s="24"/>
      <c r="F100" s="24"/>
    </row>
    <row r="101" spans="1:6" ht="16.5">
      <c r="A101" s="63"/>
      <c r="B101" s="19" t="s">
        <v>353</v>
      </c>
      <c r="C101" s="42"/>
      <c r="D101" s="24"/>
      <c r="E101" s="24"/>
      <c r="F101" s="24"/>
    </row>
    <row r="102" spans="1:6" ht="16.5">
      <c r="A102" s="63"/>
      <c r="B102" s="19" t="s">
        <v>354</v>
      </c>
      <c r="C102" s="42"/>
      <c r="D102" s="24"/>
      <c r="E102" s="24"/>
      <c r="F102" s="24"/>
    </row>
    <row r="103" spans="1:6" ht="17.25">
      <c r="A103" s="49">
        <v>3.4</v>
      </c>
      <c r="B103" s="22" t="s">
        <v>90</v>
      </c>
      <c r="C103" s="25">
        <f>C104+C107+C110+C113+C118+C123+C128</f>
        <v>7.5</v>
      </c>
      <c r="D103" s="24"/>
      <c r="E103" s="24"/>
      <c r="F103" s="24"/>
    </row>
    <row r="104" spans="1:6" ht="33">
      <c r="A104" s="32" t="s">
        <v>34</v>
      </c>
      <c r="B104" s="17" t="s">
        <v>432</v>
      </c>
      <c r="C104" s="18">
        <v>1.5</v>
      </c>
      <c r="D104" s="13"/>
      <c r="E104" s="13"/>
      <c r="F104" s="3"/>
    </row>
    <row r="105" spans="1:6" ht="49.5">
      <c r="A105" s="63"/>
      <c r="B105" s="19" t="s">
        <v>367</v>
      </c>
      <c r="C105" s="18"/>
      <c r="D105" s="13"/>
      <c r="E105" s="13"/>
      <c r="F105" s="13"/>
    </row>
    <row r="106" spans="1:6" ht="33">
      <c r="A106" s="63"/>
      <c r="B106" s="19" t="s">
        <v>91</v>
      </c>
      <c r="C106" s="18"/>
      <c r="D106" s="13"/>
      <c r="E106" s="13"/>
      <c r="F106" s="13"/>
    </row>
    <row r="107" spans="1:6" ht="49.5">
      <c r="A107" s="32" t="s">
        <v>35</v>
      </c>
      <c r="B107" s="17" t="s">
        <v>431</v>
      </c>
      <c r="C107" s="18">
        <v>1</v>
      </c>
      <c r="D107" s="13"/>
      <c r="E107" s="13"/>
      <c r="F107" s="13"/>
    </row>
    <row r="108" spans="1:6" ht="49.5">
      <c r="A108" s="63"/>
      <c r="B108" s="19" t="s">
        <v>247</v>
      </c>
      <c r="C108" s="18"/>
      <c r="D108" s="13"/>
      <c r="E108" s="13"/>
      <c r="F108" s="13"/>
    </row>
    <row r="109" spans="1:6" ht="33">
      <c r="A109" s="63"/>
      <c r="B109" s="19" t="s">
        <v>91</v>
      </c>
      <c r="C109" s="18"/>
      <c r="D109" s="13"/>
      <c r="E109" s="13"/>
      <c r="F109" s="13"/>
    </row>
    <row r="110" spans="1:6" ht="33">
      <c r="A110" s="32" t="s">
        <v>36</v>
      </c>
      <c r="B110" s="17" t="s">
        <v>92</v>
      </c>
      <c r="C110" s="18">
        <v>0.5</v>
      </c>
      <c r="D110" s="12"/>
      <c r="E110" s="12"/>
      <c r="F110" s="12"/>
    </row>
    <row r="111" spans="1:6" ht="17.25">
      <c r="A111" s="69"/>
      <c r="B111" s="19" t="s">
        <v>93</v>
      </c>
      <c r="C111" s="15"/>
      <c r="D111" s="16"/>
      <c r="E111" s="16"/>
      <c r="F111" s="16"/>
    </row>
    <row r="112" spans="1:6" ht="17.25">
      <c r="A112" s="69"/>
      <c r="B112" s="19" t="s">
        <v>94</v>
      </c>
      <c r="C112" s="15"/>
      <c r="D112" s="16"/>
      <c r="E112" s="16"/>
      <c r="F112" s="16"/>
    </row>
    <row r="113" spans="1:6" ht="33">
      <c r="A113" s="32" t="s">
        <v>293</v>
      </c>
      <c r="B113" s="17" t="s">
        <v>485</v>
      </c>
      <c r="C113" s="18">
        <v>1</v>
      </c>
      <c r="D113" s="12"/>
      <c r="E113" s="12"/>
      <c r="F113" s="12"/>
    </row>
    <row r="114" spans="1:6" ht="33">
      <c r="A114" s="63"/>
      <c r="B114" s="19" t="s">
        <v>454</v>
      </c>
      <c r="C114" s="18"/>
      <c r="D114" s="12"/>
      <c r="E114" s="12"/>
      <c r="F114" s="12"/>
    </row>
    <row r="115" spans="1:6" ht="49.5">
      <c r="A115" s="63"/>
      <c r="B115" s="19" t="s">
        <v>453</v>
      </c>
      <c r="C115" s="18"/>
      <c r="D115" s="12"/>
      <c r="E115" s="12"/>
      <c r="F115" s="12"/>
    </row>
    <row r="116" spans="1:6" ht="49.5">
      <c r="A116" s="63"/>
      <c r="B116" s="19" t="s">
        <v>455</v>
      </c>
      <c r="C116" s="15"/>
      <c r="D116" s="16"/>
      <c r="E116" s="16"/>
      <c r="F116" s="16"/>
    </row>
    <row r="117" spans="1:6" ht="17.25">
      <c r="A117" s="63"/>
      <c r="B117" s="19" t="s">
        <v>456</v>
      </c>
      <c r="C117" s="15"/>
      <c r="D117" s="16"/>
      <c r="E117" s="16"/>
      <c r="F117" s="16"/>
    </row>
    <row r="118" spans="1:6" ht="33">
      <c r="A118" s="32" t="s">
        <v>340</v>
      </c>
      <c r="B118" s="17" t="s">
        <v>433</v>
      </c>
      <c r="C118" s="18">
        <v>1</v>
      </c>
      <c r="D118" s="12"/>
      <c r="E118" s="12"/>
      <c r="F118" s="12"/>
    </row>
    <row r="119" spans="1:6" ht="33">
      <c r="A119" s="63"/>
      <c r="B119" s="19" t="s">
        <v>457</v>
      </c>
      <c r="C119" s="18"/>
      <c r="D119" s="12"/>
      <c r="E119" s="12"/>
      <c r="F119" s="12"/>
    </row>
    <row r="120" spans="1:6" ht="49.5">
      <c r="A120" s="63"/>
      <c r="B120" s="19" t="s">
        <v>458</v>
      </c>
      <c r="C120" s="18"/>
      <c r="D120" s="12"/>
      <c r="E120" s="12"/>
      <c r="F120" s="12"/>
    </row>
    <row r="121" spans="1:6" ht="49.5">
      <c r="A121" s="63"/>
      <c r="B121" s="19" t="s">
        <v>459</v>
      </c>
      <c r="C121" s="15"/>
      <c r="D121" s="16"/>
      <c r="E121" s="16"/>
      <c r="F121" s="16"/>
    </row>
    <row r="122" spans="1:6" ht="17.25">
      <c r="A122" s="63"/>
      <c r="B122" s="19" t="s">
        <v>460</v>
      </c>
      <c r="C122" s="15"/>
      <c r="D122" s="16"/>
      <c r="E122" s="16"/>
      <c r="F122" s="16"/>
    </row>
    <row r="123" spans="1:6" ht="33">
      <c r="A123" s="32" t="s">
        <v>346</v>
      </c>
      <c r="B123" s="17" t="s">
        <v>434</v>
      </c>
      <c r="C123" s="18">
        <v>1</v>
      </c>
      <c r="D123" s="12"/>
      <c r="E123" s="12"/>
      <c r="F123" s="12"/>
    </row>
    <row r="124" spans="1:6" ht="33">
      <c r="A124" s="63"/>
      <c r="B124" s="19" t="s">
        <v>461</v>
      </c>
      <c r="C124" s="18"/>
      <c r="D124" s="12"/>
      <c r="E124" s="12"/>
      <c r="F124" s="12"/>
    </row>
    <row r="125" spans="1:6" ht="49.5">
      <c r="A125" s="63"/>
      <c r="B125" s="19" t="s">
        <v>462</v>
      </c>
      <c r="C125" s="18"/>
      <c r="D125" s="12"/>
      <c r="E125" s="12"/>
      <c r="F125" s="12"/>
    </row>
    <row r="126" spans="1:6" ht="49.5">
      <c r="A126" s="63"/>
      <c r="B126" s="19" t="s">
        <v>463</v>
      </c>
      <c r="C126" s="15"/>
      <c r="D126" s="16"/>
      <c r="E126" s="16"/>
      <c r="F126" s="16"/>
    </row>
    <row r="127" spans="1:6" ht="17.25">
      <c r="A127" s="63"/>
      <c r="B127" s="19" t="s">
        <v>464</v>
      </c>
      <c r="C127" s="15"/>
      <c r="D127" s="16"/>
      <c r="E127" s="16"/>
      <c r="F127" s="16"/>
    </row>
    <row r="128" spans="1:6" ht="49.5">
      <c r="A128" s="48" t="s">
        <v>436</v>
      </c>
      <c r="B128" s="17" t="s">
        <v>435</v>
      </c>
      <c r="C128" s="42">
        <v>1.5</v>
      </c>
      <c r="D128" s="24"/>
      <c r="E128" s="24"/>
      <c r="F128" s="24"/>
    </row>
    <row r="129" spans="1:6" ht="16.5">
      <c r="A129" s="73"/>
      <c r="B129" s="19" t="s">
        <v>369</v>
      </c>
      <c r="C129" s="42"/>
      <c r="D129" s="24"/>
      <c r="E129" s="24"/>
      <c r="F129" s="24"/>
    </row>
    <row r="130" spans="1:6" ht="49.5">
      <c r="A130" s="73"/>
      <c r="B130" s="19" t="s">
        <v>368</v>
      </c>
      <c r="C130" s="42"/>
      <c r="D130" s="24"/>
      <c r="E130" s="24"/>
      <c r="F130" s="24"/>
    </row>
    <row r="131" spans="1:6" ht="33">
      <c r="A131" s="63"/>
      <c r="B131" s="19" t="s">
        <v>362</v>
      </c>
      <c r="C131" s="42"/>
      <c r="D131" s="24"/>
      <c r="E131" s="24"/>
      <c r="F131" s="24"/>
    </row>
    <row r="132" spans="1:6" ht="16.5">
      <c r="A132" s="63"/>
      <c r="B132" s="19" t="s">
        <v>363</v>
      </c>
      <c r="C132" s="42"/>
      <c r="D132" s="24"/>
      <c r="E132" s="24"/>
      <c r="F132" s="24"/>
    </row>
    <row r="133" spans="1:6" ht="51.75">
      <c r="A133" s="30">
        <v>3.5</v>
      </c>
      <c r="B133" s="14" t="s">
        <v>294</v>
      </c>
      <c r="C133" s="15">
        <f>C134+C137</f>
        <v>1.5</v>
      </c>
      <c r="D133" s="16"/>
      <c r="E133" s="16"/>
      <c r="F133" s="16"/>
    </row>
    <row r="134" spans="1:6" ht="49.5">
      <c r="A134" s="32" t="s">
        <v>37</v>
      </c>
      <c r="B134" s="17" t="s">
        <v>295</v>
      </c>
      <c r="C134" s="18">
        <v>0.5</v>
      </c>
      <c r="D134" s="13"/>
      <c r="E134" s="13"/>
      <c r="F134" s="13"/>
    </row>
    <row r="135" spans="1:6" ht="16.5">
      <c r="A135" s="63"/>
      <c r="B135" s="19" t="s">
        <v>357</v>
      </c>
      <c r="C135" s="18"/>
      <c r="D135" s="13"/>
      <c r="E135" s="13"/>
      <c r="F135" s="13"/>
    </row>
    <row r="136" spans="1:6" ht="16.5">
      <c r="A136" s="63"/>
      <c r="B136" s="19" t="s">
        <v>6</v>
      </c>
      <c r="C136" s="18"/>
      <c r="D136" s="13"/>
      <c r="E136" s="13"/>
      <c r="F136" s="13"/>
    </row>
    <row r="137" spans="1:6" ht="33">
      <c r="A137" s="32" t="s">
        <v>38</v>
      </c>
      <c r="B137" s="17" t="s">
        <v>296</v>
      </c>
      <c r="C137" s="18">
        <v>1</v>
      </c>
      <c r="D137" s="13"/>
      <c r="E137" s="13"/>
      <c r="F137" s="13"/>
    </row>
    <row r="138" spans="1:6" ht="16.5">
      <c r="A138" s="63"/>
      <c r="B138" s="19" t="s">
        <v>358</v>
      </c>
      <c r="C138" s="18"/>
      <c r="D138" s="13"/>
      <c r="E138" s="13"/>
      <c r="F138" s="13"/>
    </row>
    <row r="139" spans="1:6" ht="33">
      <c r="A139" s="63"/>
      <c r="B139" s="19" t="s">
        <v>359</v>
      </c>
      <c r="C139" s="18"/>
      <c r="D139" s="13"/>
      <c r="E139" s="13"/>
      <c r="F139" s="13"/>
    </row>
    <row r="140" spans="1:6" ht="33">
      <c r="A140" s="63"/>
      <c r="B140" s="19" t="s">
        <v>98</v>
      </c>
      <c r="C140" s="18"/>
      <c r="D140" s="13"/>
      <c r="E140" s="13"/>
      <c r="F140" s="13"/>
    </row>
    <row r="141" spans="1:6" ht="16.5">
      <c r="A141" s="45">
        <v>4</v>
      </c>
      <c r="B141" s="10" t="s">
        <v>99</v>
      </c>
      <c r="C141" s="11">
        <f>C142+C149+C160</f>
        <v>6</v>
      </c>
      <c r="D141" s="13"/>
      <c r="E141" s="13"/>
      <c r="F141" s="13"/>
    </row>
    <row r="142" spans="1:6" ht="34.5">
      <c r="A142" s="30">
        <v>4.1</v>
      </c>
      <c r="B142" s="14" t="s">
        <v>299</v>
      </c>
      <c r="C142" s="15">
        <f>C143+C146</f>
        <v>1.5</v>
      </c>
      <c r="D142" s="16"/>
      <c r="E142" s="16"/>
      <c r="F142" s="16"/>
    </row>
    <row r="143" spans="1:6" ht="33">
      <c r="A143" s="32" t="s">
        <v>100</v>
      </c>
      <c r="B143" s="17" t="s">
        <v>469</v>
      </c>
      <c r="C143" s="18">
        <v>1</v>
      </c>
      <c r="D143" s="16"/>
      <c r="E143" s="16"/>
      <c r="F143" s="16"/>
    </row>
    <row r="144" spans="1:6" ht="33">
      <c r="A144" s="69"/>
      <c r="B144" s="19" t="s">
        <v>382</v>
      </c>
      <c r="C144" s="18"/>
      <c r="D144" s="16"/>
      <c r="E144" s="16"/>
      <c r="F144" s="16"/>
    </row>
    <row r="145" spans="1:6" ht="16.5">
      <c r="A145" s="69"/>
      <c r="B145" s="19" t="s">
        <v>383</v>
      </c>
      <c r="C145" s="18"/>
      <c r="D145" s="13"/>
      <c r="E145" s="13"/>
      <c r="F145" s="13"/>
    </row>
    <row r="146" spans="1:6" ht="33">
      <c r="A146" s="32" t="s">
        <v>101</v>
      </c>
      <c r="B146" s="17" t="s">
        <v>470</v>
      </c>
      <c r="C146" s="18">
        <v>0.5</v>
      </c>
      <c r="D146" s="13"/>
      <c r="E146" s="13"/>
      <c r="F146" s="13"/>
    </row>
    <row r="147" spans="1:6" ht="33">
      <c r="A147" s="63"/>
      <c r="B147" s="19" t="s">
        <v>355</v>
      </c>
      <c r="C147" s="18"/>
      <c r="D147" s="13"/>
      <c r="E147" s="13"/>
      <c r="F147" s="13"/>
    </row>
    <row r="148" spans="1:6" ht="16.5">
      <c r="A148" s="63"/>
      <c r="B148" s="19" t="s">
        <v>300</v>
      </c>
      <c r="C148" s="18"/>
      <c r="D148" s="13"/>
      <c r="E148" s="13"/>
      <c r="F148" s="13"/>
    </row>
    <row r="149" spans="1:6" ht="34.5">
      <c r="A149" s="30">
        <v>4.2</v>
      </c>
      <c r="B149" s="14" t="s">
        <v>388</v>
      </c>
      <c r="C149" s="15">
        <f>C150+C153+C156</f>
        <v>3</v>
      </c>
      <c r="D149" s="13"/>
      <c r="E149" s="13"/>
      <c r="F149" s="13"/>
    </row>
    <row r="150" spans="1:6" ht="33">
      <c r="A150" s="32" t="s">
        <v>108</v>
      </c>
      <c r="B150" s="17" t="s">
        <v>109</v>
      </c>
      <c r="C150" s="18">
        <v>0.5</v>
      </c>
      <c r="D150" s="13"/>
      <c r="E150" s="13"/>
      <c r="F150" s="13"/>
    </row>
    <row r="151" spans="1:6" ht="33">
      <c r="A151" s="63"/>
      <c r="B151" s="19" t="s">
        <v>110</v>
      </c>
      <c r="C151" s="18"/>
      <c r="D151" s="13"/>
      <c r="E151" s="13"/>
      <c r="F151" s="13"/>
    </row>
    <row r="152" spans="1:6" ht="33">
      <c r="A152" s="63"/>
      <c r="B152" s="19" t="s">
        <v>111</v>
      </c>
      <c r="C152" s="18"/>
      <c r="D152" s="13"/>
      <c r="E152" s="13"/>
      <c r="F152" s="13"/>
    </row>
    <row r="153" spans="1:6" ht="49.5">
      <c r="A153" s="32" t="s">
        <v>112</v>
      </c>
      <c r="B153" s="17" t="s">
        <v>302</v>
      </c>
      <c r="C153" s="18">
        <v>0.5</v>
      </c>
      <c r="D153" s="12"/>
      <c r="E153" s="12"/>
      <c r="F153" s="12"/>
    </row>
    <row r="154" spans="1:6" ht="33">
      <c r="A154" s="63"/>
      <c r="B154" s="19" t="s">
        <v>113</v>
      </c>
      <c r="C154" s="18"/>
      <c r="D154" s="12"/>
      <c r="E154" s="12"/>
      <c r="F154" s="12"/>
    </row>
    <row r="155" spans="1:6" ht="33">
      <c r="A155" s="63"/>
      <c r="B155" s="19" t="s">
        <v>114</v>
      </c>
      <c r="C155" s="18"/>
      <c r="D155" s="12"/>
      <c r="E155" s="12"/>
      <c r="F155" s="12"/>
    </row>
    <row r="156" spans="1:6" ht="24.75" customHeight="1">
      <c r="A156" s="32" t="s">
        <v>115</v>
      </c>
      <c r="B156" s="17" t="s">
        <v>116</v>
      </c>
      <c r="C156" s="18">
        <v>2</v>
      </c>
      <c r="D156" s="12"/>
      <c r="E156" s="12"/>
      <c r="F156" s="12"/>
    </row>
    <row r="157" spans="1:6" ht="17.25">
      <c r="A157" s="69"/>
      <c r="B157" s="19" t="s">
        <v>467</v>
      </c>
      <c r="C157" s="15"/>
      <c r="D157" s="16"/>
      <c r="E157" s="16"/>
      <c r="F157" s="16"/>
    </row>
    <row r="158" spans="1:6" ht="16.5">
      <c r="A158" s="69"/>
      <c r="B158" s="68" t="s">
        <v>468</v>
      </c>
      <c r="C158" s="71"/>
      <c r="D158" s="70"/>
      <c r="E158" s="70"/>
      <c r="F158" s="70"/>
    </row>
    <row r="159" spans="1:6" ht="16.5">
      <c r="A159" s="69"/>
      <c r="B159" s="68"/>
      <c r="C159" s="71"/>
      <c r="D159" s="70"/>
      <c r="E159" s="70"/>
      <c r="F159" s="70"/>
    </row>
    <row r="160" spans="1:6" ht="17.25">
      <c r="A160" s="30">
        <v>4.3</v>
      </c>
      <c r="B160" s="14" t="s">
        <v>118</v>
      </c>
      <c r="C160" s="15">
        <f>C161+C164</f>
        <v>1.5</v>
      </c>
      <c r="D160" s="16"/>
      <c r="E160" s="16"/>
      <c r="F160" s="16"/>
    </row>
    <row r="161" spans="1:6" ht="33">
      <c r="A161" s="32" t="s">
        <v>119</v>
      </c>
      <c r="B161" s="17" t="s">
        <v>301</v>
      </c>
      <c r="C161" s="18">
        <v>0.5</v>
      </c>
      <c r="D161" s="13"/>
      <c r="E161" s="13"/>
      <c r="F161" s="13"/>
    </row>
    <row r="162" spans="1:6" ht="16.5">
      <c r="A162" s="63"/>
      <c r="B162" s="19" t="s">
        <v>360</v>
      </c>
      <c r="C162" s="18"/>
      <c r="D162" s="13"/>
      <c r="E162" s="13"/>
      <c r="F162" s="13"/>
    </row>
    <row r="163" spans="1:6" ht="16.5">
      <c r="A163" s="63"/>
      <c r="B163" s="19" t="s">
        <v>7</v>
      </c>
      <c r="C163" s="18"/>
      <c r="D163" s="13"/>
      <c r="E163" s="13"/>
      <c r="F163" s="13"/>
    </row>
    <row r="164" spans="1:6" ht="22.5" customHeight="1">
      <c r="A164" s="32" t="s">
        <v>122</v>
      </c>
      <c r="B164" s="17" t="s">
        <v>125</v>
      </c>
      <c r="C164" s="18">
        <v>1</v>
      </c>
      <c r="D164" s="13"/>
      <c r="E164" s="13"/>
      <c r="F164" s="13"/>
    </row>
    <row r="165" spans="1:6" ht="33">
      <c r="A165" s="63" t="s">
        <v>126</v>
      </c>
      <c r="B165" s="19" t="s">
        <v>471</v>
      </c>
      <c r="C165" s="18"/>
      <c r="D165" s="13"/>
      <c r="E165" s="13"/>
      <c r="F165" s="13"/>
    </row>
    <row r="166" spans="1:6" ht="49.5">
      <c r="A166" s="63"/>
      <c r="B166" s="19" t="s">
        <v>472</v>
      </c>
      <c r="C166" s="18"/>
      <c r="D166" s="13"/>
      <c r="E166" s="13"/>
      <c r="F166" s="13"/>
    </row>
    <row r="167" spans="1:6" ht="33">
      <c r="A167" s="45">
        <v>5</v>
      </c>
      <c r="B167" s="10" t="s">
        <v>8</v>
      </c>
      <c r="C167" s="11">
        <f>C168+C185+C185+C188+C198</f>
        <v>8</v>
      </c>
      <c r="D167" s="13"/>
      <c r="E167" s="13"/>
      <c r="F167" s="13"/>
    </row>
    <row r="168" spans="1:6" ht="34.5">
      <c r="A168" s="30">
        <v>5.1</v>
      </c>
      <c r="B168" s="14" t="s">
        <v>128</v>
      </c>
      <c r="C168" s="15">
        <f>C172+C180+C169+C177</f>
        <v>3</v>
      </c>
      <c r="D168" s="16"/>
      <c r="E168" s="16"/>
      <c r="F168" s="16"/>
    </row>
    <row r="169" spans="1:6" ht="33">
      <c r="A169" s="32" t="s">
        <v>129</v>
      </c>
      <c r="B169" s="17" t="s">
        <v>394</v>
      </c>
      <c r="C169" s="18">
        <v>0.5</v>
      </c>
      <c r="D169" s="16"/>
      <c r="E169" s="16"/>
      <c r="F169" s="16"/>
    </row>
    <row r="170" spans="1:6" ht="17.25">
      <c r="A170" s="63"/>
      <c r="B170" s="19" t="s">
        <v>395</v>
      </c>
      <c r="C170" s="18"/>
      <c r="D170" s="16"/>
      <c r="E170" s="16"/>
      <c r="F170" s="16"/>
    </row>
    <row r="171" spans="1:6" ht="17.25">
      <c r="A171" s="63"/>
      <c r="B171" s="19" t="s">
        <v>396</v>
      </c>
      <c r="C171" s="18"/>
      <c r="D171" s="16"/>
      <c r="E171" s="16"/>
      <c r="F171" s="16"/>
    </row>
    <row r="172" spans="1:6" ht="33">
      <c r="A172" s="32" t="s">
        <v>134</v>
      </c>
      <c r="B172" s="17" t="s">
        <v>297</v>
      </c>
      <c r="C172" s="18">
        <v>1</v>
      </c>
      <c r="D172" s="13"/>
      <c r="E172" s="13"/>
      <c r="F172" s="13"/>
    </row>
    <row r="173" spans="1:6" ht="16.5">
      <c r="A173" s="63"/>
      <c r="B173" s="28" t="s">
        <v>486</v>
      </c>
      <c r="C173" s="18"/>
      <c r="D173" s="13"/>
      <c r="E173" s="13"/>
      <c r="F173" s="13"/>
    </row>
    <row r="174" spans="1:6" ht="16.5">
      <c r="A174" s="63"/>
      <c r="B174" s="28" t="s">
        <v>487</v>
      </c>
      <c r="C174" s="18"/>
      <c r="D174" s="13"/>
      <c r="E174" s="13"/>
      <c r="F174" s="13"/>
    </row>
    <row r="175" spans="1:6" ht="16.5">
      <c r="A175" s="63"/>
      <c r="B175" s="28" t="s">
        <v>488</v>
      </c>
      <c r="C175" s="18"/>
      <c r="D175" s="13"/>
      <c r="E175" s="13"/>
      <c r="F175" s="13"/>
    </row>
    <row r="176" spans="1:6" ht="17.25">
      <c r="A176" s="63"/>
      <c r="B176" s="28" t="s">
        <v>138</v>
      </c>
      <c r="C176" s="18"/>
      <c r="D176" s="16"/>
      <c r="E176" s="16"/>
      <c r="F176" s="16"/>
    </row>
    <row r="177" spans="1:6" ht="35.25" customHeight="1">
      <c r="A177" s="32" t="s">
        <v>398</v>
      </c>
      <c r="B177" s="17" t="s">
        <v>397</v>
      </c>
      <c r="C177" s="18">
        <v>0.5</v>
      </c>
      <c r="D177" s="16"/>
      <c r="E177" s="16"/>
      <c r="F177" s="16"/>
    </row>
    <row r="178" spans="1:6" ht="17.25">
      <c r="A178" s="63"/>
      <c r="B178" s="19" t="s">
        <v>395</v>
      </c>
      <c r="C178" s="18"/>
      <c r="D178" s="16"/>
      <c r="E178" s="16"/>
      <c r="F178" s="16"/>
    </row>
    <row r="179" spans="1:6" ht="17.25">
      <c r="A179" s="63"/>
      <c r="B179" s="19" t="s">
        <v>396</v>
      </c>
      <c r="C179" s="18"/>
      <c r="D179" s="16"/>
      <c r="E179" s="16"/>
      <c r="F179" s="16"/>
    </row>
    <row r="180" spans="1:6" ht="33">
      <c r="A180" s="32" t="s">
        <v>399</v>
      </c>
      <c r="B180" s="17" t="s">
        <v>298</v>
      </c>
      <c r="C180" s="18">
        <v>1</v>
      </c>
      <c r="D180" s="13"/>
      <c r="E180" s="13"/>
      <c r="F180" s="13"/>
    </row>
    <row r="181" spans="1:6" s="8" customFormat="1" ht="16.5">
      <c r="A181" s="63"/>
      <c r="B181" s="28" t="s">
        <v>486</v>
      </c>
      <c r="C181" s="42"/>
      <c r="D181" s="24"/>
      <c r="E181" s="24"/>
      <c r="F181" s="24"/>
    </row>
    <row r="182" spans="1:6" ht="16.5">
      <c r="A182" s="63"/>
      <c r="B182" s="19" t="s">
        <v>487</v>
      </c>
      <c r="C182" s="18"/>
      <c r="D182" s="13"/>
      <c r="E182" s="13"/>
      <c r="F182" s="13"/>
    </row>
    <row r="183" spans="1:6" ht="16.5">
      <c r="A183" s="63"/>
      <c r="B183" s="19" t="s">
        <v>488</v>
      </c>
      <c r="C183" s="18"/>
      <c r="D183" s="13"/>
      <c r="E183" s="13"/>
      <c r="F183" s="13"/>
    </row>
    <row r="184" spans="1:6" ht="16.5">
      <c r="A184" s="63"/>
      <c r="B184" s="19" t="s">
        <v>138</v>
      </c>
      <c r="C184" s="18"/>
      <c r="D184" s="13"/>
      <c r="E184" s="13"/>
      <c r="F184" s="13"/>
    </row>
    <row r="185" spans="1:6" ht="34.5">
      <c r="A185" s="30">
        <v>5.2</v>
      </c>
      <c r="B185" s="14" t="s">
        <v>303</v>
      </c>
      <c r="C185" s="15">
        <v>1</v>
      </c>
      <c r="D185" s="16"/>
      <c r="E185" s="16"/>
      <c r="F185" s="16"/>
    </row>
    <row r="186" spans="1:6" ht="16.5">
      <c r="A186" s="63"/>
      <c r="B186" s="19" t="s">
        <v>441</v>
      </c>
      <c r="C186" s="18"/>
      <c r="D186" s="13"/>
      <c r="E186" s="13"/>
      <c r="F186" s="13"/>
    </row>
    <row r="187" spans="1:6" ht="16.5">
      <c r="A187" s="63"/>
      <c r="B187" s="19" t="s">
        <v>442</v>
      </c>
      <c r="C187" s="18"/>
      <c r="D187" s="13"/>
      <c r="E187" s="13"/>
      <c r="F187" s="13"/>
    </row>
    <row r="188" spans="1:6" ht="17.25">
      <c r="A188" s="30">
        <v>5.3</v>
      </c>
      <c r="B188" s="14" t="s">
        <v>147</v>
      </c>
      <c r="C188" s="15">
        <f>C189+C192+C195</f>
        <v>2.5</v>
      </c>
      <c r="D188" s="13"/>
      <c r="E188" s="13"/>
      <c r="F188" s="13"/>
    </row>
    <row r="189" spans="1:6" ht="33">
      <c r="A189" s="32" t="s">
        <v>143</v>
      </c>
      <c r="B189" s="17" t="s">
        <v>149</v>
      </c>
      <c r="C189" s="18">
        <v>0.5</v>
      </c>
      <c r="D189" s="16"/>
      <c r="E189" s="16"/>
      <c r="F189" s="16"/>
    </row>
    <row r="190" spans="1:6" ht="17.25">
      <c r="A190" s="69"/>
      <c r="B190" s="19" t="s">
        <v>141</v>
      </c>
      <c r="C190" s="18"/>
      <c r="D190" s="16"/>
      <c r="E190" s="16"/>
      <c r="F190" s="16"/>
    </row>
    <row r="191" spans="1:6" ht="17.25">
      <c r="A191" s="69"/>
      <c r="B191" s="19" t="s">
        <v>75</v>
      </c>
      <c r="C191" s="15"/>
      <c r="D191" s="16"/>
      <c r="E191" s="16"/>
      <c r="F191" s="16"/>
    </row>
    <row r="192" spans="1:6" ht="33">
      <c r="A192" s="32" t="s">
        <v>145</v>
      </c>
      <c r="B192" s="17" t="s">
        <v>475</v>
      </c>
      <c r="C192" s="18">
        <v>1</v>
      </c>
      <c r="D192" s="16"/>
      <c r="E192" s="16"/>
      <c r="F192" s="16"/>
    </row>
    <row r="193" spans="1:6" ht="33">
      <c r="A193" s="69"/>
      <c r="B193" s="19" t="s">
        <v>361</v>
      </c>
      <c r="C193" s="15"/>
      <c r="D193" s="16"/>
      <c r="E193" s="16"/>
      <c r="F193" s="16"/>
    </row>
    <row r="194" spans="1:6" ht="33">
      <c r="A194" s="69"/>
      <c r="B194" s="19" t="s">
        <v>476</v>
      </c>
      <c r="C194" s="15"/>
      <c r="D194" s="16"/>
      <c r="E194" s="16"/>
      <c r="F194" s="16"/>
    </row>
    <row r="195" spans="1:6" ht="24" customHeight="1">
      <c r="A195" s="32" t="s">
        <v>341</v>
      </c>
      <c r="B195" s="17" t="s">
        <v>344</v>
      </c>
      <c r="C195" s="18">
        <v>1</v>
      </c>
      <c r="D195" s="16"/>
      <c r="E195" s="16"/>
      <c r="F195" s="16"/>
    </row>
    <row r="196" spans="1:6" ht="33">
      <c r="A196" s="69"/>
      <c r="B196" s="28" t="s">
        <v>345</v>
      </c>
      <c r="C196" s="15"/>
      <c r="D196" s="16"/>
      <c r="E196" s="16"/>
      <c r="F196" s="16"/>
    </row>
    <row r="197" spans="1:6" ht="39" customHeight="1">
      <c r="A197" s="69"/>
      <c r="B197" s="28" t="s">
        <v>489</v>
      </c>
      <c r="C197" s="15"/>
      <c r="D197" s="16"/>
      <c r="E197" s="16"/>
      <c r="F197" s="16"/>
    </row>
    <row r="198" spans="1:6" ht="34.5">
      <c r="A198" s="30">
        <v>5.4</v>
      </c>
      <c r="B198" s="14" t="s">
        <v>153</v>
      </c>
      <c r="C198" s="15">
        <v>0.5</v>
      </c>
      <c r="D198" s="16"/>
      <c r="E198" s="16"/>
      <c r="F198" s="16"/>
    </row>
    <row r="199" spans="1:6" ht="33">
      <c r="A199" s="63"/>
      <c r="B199" s="2" t="s">
        <v>474</v>
      </c>
      <c r="C199" s="18"/>
      <c r="D199" s="13"/>
      <c r="E199" s="13"/>
      <c r="F199" s="13"/>
    </row>
    <row r="200" spans="1:6" ht="16.5">
      <c r="A200" s="63"/>
      <c r="B200" s="19" t="s">
        <v>55</v>
      </c>
      <c r="C200" s="18"/>
      <c r="D200" s="13"/>
      <c r="E200" s="13"/>
      <c r="F200" s="13"/>
    </row>
    <row r="201" spans="1:6" ht="16.5">
      <c r="A201" s="45">
        <v>6</v>
      </c>
      <c r="B201" s="10" t="s">
        <v>9</v>
      </c>
      <c r="C201" s="11">
        <f>C202+C219+C205+C216</f>
        <v>5</v>
      </c>
      <c r="D201" s="13"/>
      <c r="E201" s="13"/>
      <c r="F201" s="13"/>
    </row>
    <row r="202" spans="1:6" ht="34.5">
      <c r="A202" s="30">
        <v>6.1</v>
      </c>
      <c r="B202" s="14" t="s">
        <v>304</v>
      </c>
      <c r="C202" s="15">
        <v>0.5</v>
      </c>
      <c r="D202" s="16"/>
      <c r="E202" s="16"/>
      <c r="F202" s="16"/>
    </row>
    <row r="203" spans="1:6" ht="39" customHeight="1">
      <c r="A203" s="69"/>
      <c r="B203" s="19" t="s">
        <v>539</v>
      </c>
      <c r="C203" s="15"/>
      <c r="D203" s="16"/>
      <c r="E203" s="16"/>
      <c r="F203" s="16"/>
    </row>
    <row r="204" spans="1:6" ht="33">
      <c r="A204" s="69"/>
      <c r="B204" s="19" t="s">
        <v>166</v>
      </c>
      <c r="C204" s="15"/>
      <c r="D204" s="16"/>
      <c r="E204" s="16"/>
      <c r="F204" s="16"/>
    </row>
    <row r="205" spans="1:6" ht="34.5">
      <c r="A205" s="30">
        <v>6.2</v>
      </c>
      <c r="B205" s="14" t="s">
        <v>178</v>
      </c>
      <c r="C205" s="15">
        <f>C206+C209+C212</f>
        <v>2.5</v>
      </c>
      <c r="D205" s="13"/>
      <c r="E205" s="13"/>
      <c r="F205" s="13"/>
    </row>
    <row r="206" spans="1:6" ht="33">
      <c r="A206" s="32" t="s">
        <v>29</v>
      </c>
      <c r="B206" s="17" t="s">
        <v>305</v>
      </c>
      <c r="C206" s="18">
        <v>0.5</v>
      </c>
      <c r="D206" s="13"/>
      <c r="E206" s="13"/>
      <c r="F206" s="13"/>
    </row>
    <row r="207" spans="1:6" ht="33">
      <c r="A207" s="63"/>
      <c r="B207" s="19" t="s">
        <v>306</v>
      </c>
      <c r="C207" s="18"/>
      <c r="D207" s="13"/>
      <c r="E207" s="13"/>
      <c r="F207" s="13"/>
    </row>
    <row r="208" spans="1:6" ht="16.5">
      <c r="A208" s="63"/>
      <c r="B208" s="19" t="s">
        <v>182</v>
      </c>
      <c r="C208" s="18"/>
      <c r="D208" s="12"/>
      <c r="E208" s="12"/>
      <c r="F208" s="12"/>
    </row>
    <row r="209" spans="1:6" ht="49.5">
      <c r="A209" s="32" t="s">
        <v>30</v>
      </c>
      <c r="B209" s="17" t="s">
        <v>186</v>
      </c>
      <c r="C209" s="18">
        <v>0.5</v>
      </c>
      <c r="D209" s="13"/>
      <c r="E209" s="13"/>
      <c r="F209" s="13"/>
    </row>
    <row r="210" spans="1:6" ht="33">
      <c r="A210" s="63"/>
      <c r="B210" s="19" t="s">
        <v>230</v>
      </c>
      <c r="C210" s="18"/>
      <c r="D210" s="13"/>
      <c r="E210" s="13"/>
      <c r="F210" s="13"/>
    </row>
    <row r="211" spans="1:6" ht="16.5">
      <c r="A211" s="63"/>
      <c r="B211" s="19" t="s">
        <v>187</v>
      </c>
      <c r="C211" s="18"/>
      <c r="D211" s="13"/>
      <c r="E211" s="13"/>
      <c r="F211" s="13"/>
    </row>
    <row r="212" spans="1:6" ht="33">
      <c r="A212" s="32" t="s">
        <v>40</v>
      </c>
      <c r="B212" s="17" t="s">
        <v>189</v>
      </c>
      <c r="C212" s="18">
        <v>1.5</v>
      </c>
      <c r="D212" s="13"/>
      <c r="E212" s="13"/>
      <c r="F212" s="13"/>
    </row>
    <row r="213" spans="1:6" ht="16.5">
      <c r="A213" s="63"/>
      <c r="B213" s="19" t="s">
        <v>117</v>
      </c>
      <c r="C213" s="18"/>
      <c r="D213" s="13"/>
      <c r="E213" s="13"/>
      <c r="F213" s="13"/>
    </row>
    <row r="214" spans="1:6" ht="16.5">
      <c r="A214" s="63"/>
      <c r="B214" s="68" t="s">
        <v>343</v>
      </c>
      <c r="C214" s="61"/>
      <c r="D214" s="67"/>
      <c r="E214" s="67"/>
      <c r="F214" s="67"/>
    </row>
    <row r="215" spans="1:6" ht="16.5">
      <c r="A215" s="63"/>
      <c r="B215" s="68"/>
      <c r="C215" s="61"/>
      <c r="D215" s="67"/>
      <c r="E215" s="67"/>
      <c r="F215" s="67"/>
    </row>
    <row r="216" spans="1:6" ht="34.5">
      <c r="A216" s="30">
        <v>6.3</v>
      </c>
      <c r="B216" s="14" t="s">
        <v>477</v>
      </c>
      <c r="C216" s="15">
        <v>0.5</v>
      </c>
      <c r="D216" s="13"/>
      <c r="E216" s="13"/>
      <c r="F216" s="13"/>
    </row>
    <row r="217" spans="1:6" ht="16.5">
      <c r="A217" s="63"/>
      <c r="B217" s="19" t="s">
        <v>491</v>
      </c>
      <c r="C217" s="18"/>
      <c r="D217" s="13"/>
      <c r="E217" s="13"/>
      <c r="F217" s="13"/>
    </row>
    <row r="218" spans="1:6" ht="16.5">
      <c r="A218" s="63"/>
      <c r="B218" s="19" t="s">
        <v>490</v>
      </c>
      <c r="C218" s="18"/>
      <c r="D218" s="13"/>
      <c r="E218" s="13"/>
      <c r="F218" s="13"/>
    </row>
    <row r="219" spans="1:6" ht="34.5">
      <c r="A219" s="30">
        <v>6.4</v>
      </c>
      <c r="B219" s="14" t="s">
        <v>225</v>
      </c>
      <c r="C219" s="15">
        <v>1.5</v>
      </c>
      <c r="D219" s="12"/>
      <c r="E219" s="12"/>
      <c r="F219" s="12"/>
    </row>
    <row r="220" spans="1:6" ht="16.5">
      <c r="A220" s="63"/>
      <c r="B220" s="2" t="s">
        <v>492</v>
      </c>
      <c r="C220" s="18"/>
      <c r="D220" s="12"/>
      <c r="E220" s="12"/>
      <c r="F220" s="12"/>
    </row>
    <row r="221" spans="1:6" ht="16.5">
      <c r="A221" s="63"/>
      <c r="B221" s="19" t="s">
        <v>478</v>
      </c>
      <c r="C221" s="18"/>
      <c r="D221" s="12"/>
      <c r="E221" s="12"/>
      <c r="F221" s="12"/>
    </row>
    <row r="222" spans="1:6" ht="20.25" customHeight="1">
      <c r="A222" s="63"/>
      <c r="B222" s="19" t="s">
        <v>479</v>
      </c>
      <c r="C222" s="18"/>
      <c r="D222" s="12"/>
      <c r="E222" s="12"/>
      <c r="F222" s="12"/>
    </row>
    <row r="223" spans="1:6" ht="16.5">
      <c r="A223" s="63"/>
      <c r="B223" s="19" t="s">
        <v>480</v>
      </c>
      <c r="C223" s="18"/>
      <c r="D223" s="12"/>
      <c r="E223" s="12"/>
      <c r="F223" s="12"/>
    </row>
    <row r="224" spans="1:6" ht="16.5">
      <c r="A224" s="45">
        <v>7</v>
      </c>
      <c r="B224" s="10" t="s">
        <v>10</v>
      </c>
      <c r="C224" s="11">
        <f>C225+C227+C236</f>
        <v>13</v>
      </c>
      <c r="D224" s="13"/>
      <c r="E224" s="13"/>
      <c r="F224" s="13"/>
    </row>
    <row r="225" spans="1:6" ht="17.25">
      <c r="A225" s="30">
        <v>7.1</v>
      </c>
      <c r="B225" s="14" t="s">
        <v>190</v>
      </c>
      <c r="C225" s="15">
        <f>C226</f>
        <v>10</v>
      </c>
      <c r="D225" s="13"/>
      <c r="E225" s="13"/>
      <c r="F225" s="13"/>
    </row>
    <row r="226" spans="1:6" ht="23.25" customHeight="1">
      <c r="A226" s="32" t="s">
        <v>191</v>
      </c>
      <c r="B226" s="4" t="s">
        <v>232</v>
      </c>
      <c r="C226" s="18">
        <v>10</v>
      </c>
      <c r="D226" s="13"/>
      <c r="E226" s="13"/>
      <c r="F226" s="13"/>
    </row>
    <row r="227" spans="1:6" ht="34.5">
      <c r="A227" s="30">
        <v>7.2</v>
      </c>
      <c r="B227" s="14" t="s">
        <v>192</v>
      </c>
      <c r="C227" s="15">
        <f>C228+C232</f>
        <v>1</v>
      </c>
      <c r="D227" s="16"/>
      <c r="E227" s="16"/>
      <c r="F227" s="16"/>
    </row>
    <row r="228" spans="1:6" ht="33">
      <c r="A228" s="32" t="s">
        <v>31</v>
      </c>
      <c r="B228" s="17" t="s">
        <v>266</v>
      </c>
      <c r="C228" s="18">
        <v>0.5</v>
      </c>
      <c r="D228" s="13"/>
      <c r="E228" s="13"/>
      <c r="F228" s="62" t="s">
        <v>193</v>
      </c>
    </row>
    <row r="229" spans="1:6" ht="17.25">
      <c r="A229" s="63"/>
      <c r="B229" s="19" t="s">
        <v>194</v>
      </c>
      <c r="C229" s="20"/>
      <c r="D229" s="16"/>
      <c r="E229" s="16"/>
      <c r="F229" s="62"/>
    </row>
    <row r="230" spans="1:6" ht="16.5">
      <c r="A230" s="63"/>
      <c r="B230" s="19" t="s">
        <v>195</v>
      </c>
      <c r="C230" s="18"/>
      <c r="D230" s="13"/>
      <c r="E230" s="13"/>
      <c r="F230" s="62"/>
    </row>
    <row r="231" spans="1:6" ht="16.5">
      <c r="A231" s="63"/>
      <c r="B231" s="19" t="s">
        <v>196</v>
      </c>
      <c r="C231" s="18"/>
      <c r="D231" s="13"/>
      <c r="E231" s="13"/>
      <c r="F231" s="62"/>
    </row>
    <row r="232" spans="1:6" ht="33">
      <c r="A232" s="32" t="s">
        <v>32</v>
      </c>
      <c r="B232" s="17" t="s">
        <v>267</v>
      </c>
      <c r="C232" s="18">
        <v>0.5</v>
      </c>
      <c r="D232" s="13"/>
      <c r="E232" s="13"/>
      <c r="F232" s="62" t="s">
        <v>197</v>
      </c>
    </row>
    <row r="233" spans="1:6" ht="17.25">
      <c r="A233" s="63"/>
      <c r="B233" s="19" t="s">
        <v>194</v>
      </c>
      <c r="C233" s="18"/>
      <c r="D233" s="16"/>
      <c r="E233" s="16"/>
      <c r="F233" s="62"/>
    </row>
    <row r="234" spans="1:6" s="7" customFormat="1" ht="17.25">
      <c r="A234" s="63"/>
      <c r="B234" s="19" t="s">
        <v>195</v>
      </c>
      <c r="C234" s="18"/>
      <c r="D234" s="16"/>
      <c r="E234" s="16"/>
      <c r="F234" s="62"/>
    </row>
    <row r="235" spans="1:6" ht="17.25">
      <c r="A235" s="63"/>
      <c r="B235" s="19" t="s">
        <v>196</v>
      </c>
      <c r="C235" s="18"/>
      <c r="D235" s="16"/>
      <c r="E235" s="16"/>
      <c r="F235" s="62"/>
    </row>
    <row r="236" spans="1:6" ht="34.5">
      <c r="A236" s="30">
        <v>7.3</v>
      </c>
      <c r="B236" s="14" t="s">
        <v>198</v>
      </c>
      <c r="C236" s="15">
        <f>C237+C240+C243</f>
        <v>2</v>
      </c>
      <c r="D236" s="13"/>
      <c r="E236" s="13"/>
      <c r="F236" s="13"/>
    </row>
    <row r="237" spans="1:6" ht="24.75" customHeight="1">
      <c r="A237" s="32" t="s">
        <v>311</v>
      </c>
      <c r="B237" s="17" t="s">
        <v>307</v>
      </c>
      <c r="C237" s="18">
        <v>0.5</v>
      </c>
      <c r="D237" s="13"/>
      <c r="E237" s="13"/>
      <c r="F237" s="13"/>
    </row>
    <row r="238" spans="1:6" ht="16.5">
      <c r="A238" s="63"/>
      <c r="B238" s="19" t="s">
        <v>308</v>
      </c>
      <c r="C238" s="18"/>
      <c r="D238" s="13"/>
      <c r="E238" s="13"/>
      <c r="F238" s="13"/>
    </row>
    <row r="239" spans="1:6" ht="16.5">
      <c r="A239" s="63"/>
      <c r="B239" s="19" t="s">
        <v>309</v>
      </c>
      <c r="C239" s="18"/>
      <c r="D239" s="13"/>
      <c r="E239" s="13"/>
      <c r="F239" s="13"/>
    </row>
    <row r="240" spans="1:6" ht="33">
      <c r="A240" s="32" t="s">
        <v>312</v>
      </c>
      <c r="B240" s="17" t="s">
        <v>310</v>
      </c>
      <c r="C240" s="18">
        <v>0.5</v>
      </c>
      <c r="D240" s="13"/>
      <c r="E240" s="13"/>
      <c r="F240" s="13"/>
    </row>
    <row r="241" spans="1:6" ht="16.5">
      <c r="A241" s="63"/>
      <c r="B241" s="19" t="s">
        <v>199</v>
      </c>
      <c r="C241" s="18"/>
      <c r="D241" s="13"/>
      <c r="E241" s="13"/>
      <c r="F241" s="13"/>
    </row>
    <row r="242" spans="1:6" ht="16.5">
      <c r="A242" s="63"/>
      <c r="B242" s="19" t="s">
        <v>200</v>
      </c>
      <c r="C242" s="18"/>
      <c r="D242" s="13"/>
      <c r="E242" s="13"/>
      <c r="F242" s="13"/>
    </row>
    <row r="243" spans="1:6" ht="33">
      <c r="A243" s="32" t="s">
        <v>313</v>
      </c>
      <c r="B243" s="17" t="s">
        <v>342</v>
      </c>
      <c r="C243" s="18">
        <v>1</v>
      </c>
      <c r="D243" s="13"/>
      <c r="E243" s="13"/>
      <c r="F243" s="13"/>
    </row>
    <row r="244" spans="1:6" ht="16.5">
      <c r="A244" s="63"/>
      <c r="B244" s="19" t="s">
        <v>493</v>
      </c>
      <c r="C244" s="18"/>
      <c r="D244" s="13"/>
      <c r="E244" s="13"/>
      <c r="F244" s="13"/>
    </row>
    <row r="245" spans="1:6" ht="16.5">
      <c r="A245" s="63"/>
      <c r="B245" s="19" t="s">
        <v>494</v>
      </c>
      <c r="C245" s="18"/>
      <c r="D245" s="13"/>
      <c r="E245" s="13"/>
      <c r="F245" s="13"/>
    </row>
    <row r="246" spans="1:6" ht="16.5">
      <c r="A246" s="63"/>
      <c r="B246" s="19" t="s">
        <v>364</v>
      </c>
      <c r="C246" s="18"/>
      <c r="D246" s="13"/>
      <c r="E246" s="13"/>
      <c r="F246" s="13"/>
    </row>
    <row r="247" spans="1:6" ht="16.5">
      <c r="A247" s="64" t="s">
        <v>314</v>
      </c>
      <c r="B247" s="65"/>
      <c r="C247" s="1">
        <f>C248+C263+C250</f>
        <v>35</v>
      </c>
      <c r="D247" s="66"/>
      <c r="E247" s="66"/>
      <c r="F247" s="66"/>
    </row>
    <row r="248" spans="1:6" ht="16.5">
      <c r="A248" s="45">
        <v>1</v>
      </c>
      <c r="B248" s="10" t="s">
        <v>265</v>
      </c>
      <c r="C248" s="11">
        <v>10</v>
      </c>
      <c r="D248" s="60" t="s">
        <v>275</v>
      </c>
      <c r="E248" s="61"/>
      <c r="F248" s="61"/>
    </row>
    <row r="249" spans="1:6" ht="34.5">
      <c r="A249" s="30">
        <v>1.2</v>
      </c>
      <c r="B249" s="14" t="s">
        <v>501</v>
      </c>
      <c r="C249" s="15"/>
      <c r="D249" s="60"/>
      <c r="E249" s="61"/>
      <c r="F249" s="61"/>
    </row>
    <row r="250" spans="1:6" s="7" customFormat="1" ht="33">
      <c r="A250" s="36" t="s">
        <v>410</v>
      </c>
      <c r="B250" s="9" t="s">
        <v>409</v>
      </c>
      <c r="C250" s="1">
        <f>C251+C253+C255+C257+C259+C261</f>
        <v>10</v>
      </c>
      <c r="D250" s="60" t="s">
        <v>275</v>
      </c>
      <c r="E250" s="60"/>
      <c r="F250" s="60"/>
    </row>
    <row r="251" spans="1:6" ht="17.25">
      <c r="A251" s="37" t="s">
        <v>495</v>
      </c>
      <c r="B251" s="14" t="s">
        <v>403</v>
      </c>
      <c r="C251" s="35">
        <v>1</v>
      </c>
      <c r="D251" s="58"/>
      <c r="E251" s="58"/>
      <c r="F251" s="58"/>
    </row>
    <row r="252" spans="1:6" ht="33">
      <c r="A252" s="41"/>
      <c r="B252" s="21" t="s">
        <v>527</v>
      </c>
      <c r="C252" s="5"/>
      <c r="D252" s="58"/>
      <c r="E252" s="58"/>
      <c r="F252" s="58"/>
    </row>
    <row r="253" spans="1:6" ht="17.25">
      <c r="A253" s="37" t="s">
        <v>496</v>
      </c>
      <c r="B253" s="14" t="s">
        <v>404</v>
      </c>
      <c r="C253" s="35">
        <v>3</v>
      </c>
      <c r="D253" s="58"/>
      <c r="E253" s="58"/>
      <c r="F253" s="58"/>
    </row>
    <row r="254" spans="1:6" ht="33">
      <c r="A254" s="41"/>
      <c r="B254" s="21" t="s">
        <v>528</v>
      </c>
      <c r="C254" s="5"/>
      <c r="D254" s="58"/>
      <c r="E254" s="58"/>
      <c r="F254" s="58"/>
    </row>
    <row r="255" spans="1:6" ht="17.25">
      <c r="A255" s="37" t="s">
        <v>497</v>
      </c>
      <c r="B255" s="14" t="s">
        <v>405</v>
      </c>
      <c r="C255" s="35">
        <v>2</v>
      </c>
      <c r="D255" s="58"/>
      <c r="E255" s="58"/>
      <c r="F255" s="58"/>
    </row>
    <row r="256" spans="1:6" ht="33">
      <c r="A256" s="41"/>
      <c r="B256" s="21" t="s">
        <v>529</v>
      </c>
      <c r="C256" s="5"/>
      <c r="D256" s="58"/>
      <c r="E256" s="58"/>
      <c r="F256" s="58"/>
    </row>
    <row r="257" spans="1:6" ht="17.25">
      <c r="A257" s="37" t="s">
        <v>498</v>
      </c>
      <c r="B257" s="14" t="s">
        <v>406</v>
      </c>
      <c r="C257" s="35">
        <v>2</v>
      </c>
      <c r="D257" s="58"/>
      <c r="E257" s="58"/>
      <c r="F257" s="58"/>
    </row>
    <row r="258" spans="1:6" ht="33">
      <c r="A258" s="41"/>
      <c r="B258" s="21" t="s">
        <v>530</v>
      </c>
      <c r="C258" s="5"/>
      <c r="D258" s="58"/>
      <c r="E258" s="58"/>
      <c r="F258" s="58"/>
    </row>
    <row r="259" spans="1:6" ht="17.25">
      <c r="A259" s="37" t="s">
        <v>499</v>
      </c>
      <c r="B259" s="14" t="s">
        <v>407</v>
      </c>
      <c r="C259" s="35">
        <v>1</v>
      </c>
      <c r="D259" s="58"/>
      <c r="E259" s="58"/>
      <c r="F259" s="58"/>
    </row>
    <row r="260" spans="1:6" ht="33">
      <c r="A260" s="41"/>
      <c r="B260" s="21" t="s">
        <v>531</v>
      </c>
      <c r="C260" s="5"/>
      <c r="D260" s="58"/>
      <c r="E260" s="58"/>
      <c r="F260" s="58"/>
    </row>
    <row r="261" spans="1:6" ht="17.25">
      <c r="A261" s="37" t="s">
        <v>500</v>
      </c>
      <c r="B261" s="14" t="s">
        <v>408</v>
      </c>
      <c r="C261" s="35">
        <v>1</v>
      </c>
      <c r="D261" s="58"/>
      <c r="E261" s="58"/>
      <c r="F261" s="58"/>
    </row>
    <row r="262" spans="1:6" ht="33">
      <c r="A262" s="41"/>
      <c r="B262" s="21" t="s">
        <v>532</v>
      </c>
      <c r="C262" s="5"/>
      <c r="D262" s="58"/>
      <c r="E262" s="58"/>
      <c r="F262" s="58"/>
    </row>
    <row r="263" spans="1:6" ht="33">
      <c r="A263" s="45">
        <v>3</v>
      </c>
      <c r="B263" s="9" t="s">
        <v>412</v>
      </c>
      <c r="C263" s="11">
        <f>C264+C266+C268+C270+C272</f>
        <v>15</v>
      </c>
      <c r="D263" s="60" t="s">
        <v>275</v>
      </c>
      <c r="E263" s="61"/>
      <c r="F263" s="61"/>
    </row>
    <row r="264" spans="1:6" ht="17.25">
      <c r="A264" s="30">
        <v>3.1</v>
      </c>
      <c r="B264" s="14" t="s">
        <v>269</v>
      </c>
      <c r="C264" s="15">
        <v>2</v>
      </c>
      <c r="D264" s="58"/>
      <c r="E264" s="59"/>
      <c r="F264" s="59"/>
    </row>
    <row r="265" spans="1:6" ht="33">
      <c r="A265" s="44"/>
      <c r="B265" s="21" t="s">
        <v>533</v>
      </c>
      <c r="C265" s="18"/>
      <c r="D265" s="58"/>
      <c r="E265" s="59"/>
      <c r="F265" s="59"/>
    </row>
    <row r="266" spans="1:6" ht="17.25">
      <c r="A266" s="30">
        <v>3.2</v>
      </c>
      <c r="B266" s="14" t="s">
        <v>270</v>
      </c>
      <c r="C266" s="15">
        <v>3</v>
      </c>
      <c r="D266" s="58"/>
      <c r="E266" s="59"/>
      <c r="F266" s="59"/>
    </row>
    <row r="267" spans="1:6" ht="33">
      <c r="A267" s="44"/>
      <c r="B267" s="21" t="s">
        <v>534</v>
      </c>
      <c r="C267" s="18"/>
      <c r="D267" s="58"/>
      <c r="E267" s="59"/>
      <c r="F267" s="59"/>
    </row>
    <row r="268" spans="1:6" ht="17.25">
      <c r="A268" s="30">
        <v>3.3</v>
      </c>
      <c r="B268" s="14" t="s">
        <v>271</v>
      </c>
      <c r="C268" s="15">
        <v>4</v>
      </c>
      <c r="D268" s="58"/>
      <c r="E268" s="59"/>
      <c r="F268" s="59"/>
    </row>
    <row r="269" spans="1:6" ht="33">
      <c r="A269" s="44"/>
      <c r="B269" s="21" t="s">
        <v>535</v>
      </c>
      <c r="C269" s="18"/>
      <c r="D269" s="58"/>
      <c r="E269" s="59"/>
      <c r="F269" s="59"/>
    </row>
    <row r="270" spans="1:6" ht="17.25">
      <c r="A270" s="30">
        <v>3.4</v>
      </c>
      <c r="B270" s="14" t="s">
        <v>272</v>
      </c>
      <c r="C270" s="15">
        <v>4</v>
      </c>
      <c r="D270" s="58"/>
      <c r="E270" s="59"/>
      <c r="F270" s="59"/>
    </row>
    <row r="271" spans="1:6" ht="33">
      <c r="A271" s="44"/>
      <c r="B271" s="21" t="s">
        <v>536</v>
      </c>
      <c r="C271" s="18"/>
      <c r="D271" s="58"/>
      <c r="E271" s="59"/>
      <c r="F271" s="59"/>
    </row>
    <row r="272" spans="1:6" ht="34.5">
      <c r="A272" s="30">
        <v>3.5</v>
      </c>
      <c r="B272" s="14" t="s">
        <v>273</v>
      </c>
      <c r="C272" s="15">
        <v>2</v>
      </c>
      <c r="D272" s="58"/>
      <c r="E272" s="59"/>
      <c r="F272" s="59"/>
    </row>
    <row r="273" spans="1:6" ht="33">
      <c r="A273" s="44"/>
      <c r="B273" s="21" t="s">
        <v>537</v>
      </c>
      <c r="C273" s="18"/>
      <c r="D273" s="58"/>
      <c r="E273" s="59"/>
      <c r="F273" s="59"/>
    </row>
    <row r="274" spans="1:6" ht="16.5">
      <c r="A274" s="31"/>
      <c r="B274" s="3" t="s">
        <v>274</v>
      </c>
      <c r="C274" s="43">
        <f>C247+C8</f>
        <v>100</v>
      </c>
      <c r="D274" s="58"/>
      <c r="E274" s="59"/>
      <c r="F274" s="59"/>
    </row>
    <row r="316" spans="1:6" ht="16.5">
      <c r="A316" s="56" t="s">
        <v>400</v>
      </c>
      <c r="B316" s="57"/>
      <c r="C316" s="57"/>
      <c r="D316" s="57"/>
      <c r="E316" s="57"/>
      <c r="F316" s="57"/>
    </row>
    <row r="317" spans="1:6" ht="16.5">
      <c r="A317" s="72" t="s">
        <v>42</v>
      </c>
      <c r="B317" s="57"/>
      <c r="C317" s="57"/>
      <c r="D317" s="57"/>
      <c r="E317" s="57"/>
      <c r="F317" s="57"/>
    </row>
    <row r="318" spans="1:6" ht="16.5">
      <c r="A318" s="72" t="s">
        <v>41</v>
      </c>
      <c r="B318" s="57"/>
      <c r="C318" s="57"/>
      <c r="D318" s="57"/>
      <c r="E318" s="57"/>
      <c r="F318" s="57"/>
    </row>
    <row r="319" spans="1:6" ht="16.5">
      <c r="A319" s="78" t="s">
        <v>45</v>
      </c>
      <c r="B319" s="79"/>
      <c r="C319" s="50">
        <f>C8</f>
        <v>65</v>
      </c>
      <c r="D319" s="58"/>
      <c r="E319" s="59"/>
      <c r="F319" s="59"/>
    </row>
    <row r="320" spans="1:6" ht="16.5">
      <c r="A320" s="31">
        <v>1</v>
      </c>
      <c r="B320" s="3" t="s">
        <v>389</v>
      </c>
      <c r="C320" s="5">
        <f>C9</f>
        <v>9</v>
      </c>
      <c r="D320" s="58"/>
      <c r="E320" s="59"/>
      <c r="F320" s="59"/>
    </row>
    <row r="321" spans="1:6" ht="16.5">
      <c r="A321" s="31">
        <v>2</v>
      </c>
      <c r="B321" s="3" t="s">
        <v>473</v>
      </c>
      <c r="C321" s="5">
        <f>C44</f>
        <v>8</v>
      </c>
      <c r="D321" s="58"/>
      <c r="E321" s="59"/>
      <c r="F321" s="59"/>
    </row>
    <row r="322" spans="1:6" ht="16.5">
      <c r="A322" s="31">
        <v>3</v>
      </c>
      <c r="B322" s="3" t="s">
        <v>390</v>
      </c>
      <c r="C322" s="5">
        <f>C75</f>
        <v>16</v>
      </c>
      <c r="D322" s="58"/>
      <c r="E322" s="59"/>
      <c r="F322" s="59"/>
    </row>
    <row r="323" spans="1:6" ht="16.5">
      <c r="A323" s="31">
        <v>4</v>
      </c>
      <c r="B323" s="3" t="s">
        <v>391</v>
      </c>
      <c r="C323" s="5">
        <f>C141</f>
        <v>6</v>
      </c>
      <c r="D323" s="58"/>
      <c r="E323" s="59"/>
      <c r="F323" s="59"/>
    </row>
    <row r="324" spans="1:6" ht="16.5">
      <c r="A324" s="31">
        <v>5</v>
      </c>
      <c r="B324" s="3" t="s">
        <v>401</v>
      </c>
      <c r="C324" s="5">
        <f>C167</f>
        <v>8</v>
      </c>
      <c r="D324" s="58"/>
      <c r="E324" s="59"/>
      <c r="F324" s="59"/>
    </row>
    <row r="325" spans="1:6" ht="16.5">
      <c r="A325" s="31">
        <v>6</v>
      </c>
      <c r="B325" s="3" t="s">
        <v>392</v>
      </c>
      <c r="C325" s="5">
        <f>C201</f>
        <v>5</v>
      </c>
      <c r="D325" s="58"/>
      <c r="E325" s="59"/>
      <c r="F325" s="59"/>
    </row>
    <row r="326" spans="1:6" ht="16.5">
      <c r="A326" s="31">
        <v>7</v>
      </c>
      <c r="B326" s="3" t="s">
        <v>393</v>
      </c>
      <c r="C326" s="5">
        <f>C224</f>
        <v>13</v>
      </c>
      <c r="D326" s="58"/>
      <c r="E326" s="59"/>
      <c r="F326" s="59"/>
    </row>
    <row r="327" spans="1:6" ht="18.75">
      <c r="A327" s="78" t="s">
        <v>314</v>
      </c>
      <c r="B327" s="79"/>
      <c r="C327" s="5">
        <f>C247</f>
        <v>35</v>
      </c>
      <c r="D327" s="58" t="s">
        <v>275</v>
      </c>
      <c r="E327" s="59"/>
      <c r="F327" s="59"/>
    </row>
    <row r="328" spans="1:6" ht="33">
      <c r="A328" s="31">
        <v>1</v>
      </c>
      <c r="B328" s="3" t="s">
        <v>411</v>
      </c>
      <c r="C328" s="5">
        <v>10</v>
      </c>
      <c r="D328" s="58" t="s">
        <v>275</v>
      </c>
      <c r="E328" s="59"/>
      <c r="F328" s="59"/>
    </row>
    <row r="329" spans="1:6" ht="33">
      <c r="A329" s="31">
        <v>2</v>
      </c>
      <c r="B329" s="3" t="s">
        <v>409</v>
      </c>
      <c r="C329" s="5">
        <v>10</v>
      </c>
      <c r="D329" s="58" t="s">
        <v>275</v>
      </c>
      <c r="E329" s="59"/>
      <c r="F329" s="59"/>
    </row>
    <row r="330" spans="1:6" ht="16.5">
      <c r="A330" s="31" t="s">
        <v>413</v>
      </c>
      <c r="B330" s="3" t="s">
        <v>268</v>
      </c>
      <c r="C330" s="5">
        <v>15</v>
      </c>
      <c r="D330" s="58" t="s">
        <v>275</v>
      </c>
      <c r="E330" s="59"/>
      <c r="F330" s="59"/>
    </row>
  </sheetData>
  <sheetProtection/>
  <autoFilter ref="A7:F274"/>
  <mergeCells count="122">
    <mergeCell ref="A327:B327"/>
    <mergeCell ref="D274:F274"/>
    <mergeCell ref="D325:F325"/>
    <mergeCell ref="D326:F326"/>
    <mergeCell ref="A78:A79"/>
    <mergeCell ref="D260:F260"/>
    <mergeCell ref="D261:F261"/>
    <mergeCell ref="D262:F262"/>
    <mergeCell ref="D254:F254"/>
    <mergeCell ref="A319:B319"/>
    <mergeCell ref="D329:F329"/>
    <mergeCell ref="D330:F330"/>
    <mergeCell ref="D328:F328"/>
    <mergeCell ref="D327:F327"/>
    <mergeCell ref="D319:F319"/>
    <mergeCell ref="D320:F320"/>
    <mergeCell ref="D321:F321"/>
    <mergeCell ref="D322:F322"/>
    <mergeCell ref="D323:F323"/>
    <mergeCell ref="D324:F324"/>
    <mergeCell ref="D255:F255"/>
    <mergeCell ref="D256:F256"/>
    <mergeCell ref="D257:F257"/>
    <mergeCell ref="D258:F258"/>
    <mergeCell ref="D259:F259"/>
    <mergeCell ref="A1:F1"/>
    <mergeCell ref="A151:A152"/>
    <mergeCell ref="A154:A155"/>
    <mergeCell ref="A8:B8"/>
    <mergeCell ref="A2:F2"/>
    <mergeCell ref="A3:F3"/>
    <mergeCell ref="A4:F4"/>
    <mergeCell ref="A5:F5"/>
    <mergeCell ref="A46:A47"/>
    <mergeCell ref="A81:A82"/>
    <mergeCell ref="A12:A13"/>
    <mergeCell ref="A15:A16"/>
    <mergeCell ref="A18:A27"/>
    <mergeCell ref="A57:A58"/>
    <mergeCell ref="A68:A69"/>
    <mergeCell ref="A64:A66"/>
    <mergeCell ref="A33:A35"/>
    <mergeCell ref="A41:A43"/>
    <mergeCell ref="A30:A31"/>
    <mergeCell ref="A37:A39"/>
    <mergeCell ref="A129:A132"/>
    <mergeCell ref="A111:A112"/>
    <mergeCell ref="A96:A98"/>
    <mergeCell ref="A317:F317"/>
    <mergeCell ref="A318:F318"/>
    <mergeCell ref="A50:A52"/>
    <mergeCell ref="A54:A55"/>
    <mergeCell ref="A60:A61"/>
    <mergeCell ref="A84:A85"/>
    <mergeCell ref="A88:A89"/>
    <mergeCell ref="A91:A93"/>
    <mergeCell ref="A71:A74"/>
    <mergeCell ref="A100:A102"/>
    <mergeCell ref="A135:A136"/>
    <mergeCell ref="A138:A140"/>
    <mergeCell ref="A105:A106"/>
    <mergeCell ref="A108:A109"/>
    <mergeCell ref="A114:A117"/>
    <mergeCell ref="A119:A122"/>
    <mergeCell ref="A144:A145"/>
    <mergeCell ref="A157:A159"/>
    <mergeCell ref="B158:B159"/>
    <mergeCell ref="C158:C159"/>
    <mergeCell ref="D158:D159"/>
    <mergeCell ref="E158:E159"/>
    <mergeCell ref="A147:A148"/>
    <mergeCell ref="F158:F159"/>
    <mergeCell ref="A162:A163"/>
    <mergeCell ref="A165:A166"/>
    <mergeCell ref="A173:A176"/>
    <mergeCell ref="A181:A184"/>
    <mergeCell ref="A186:A187"/>
    <mergeCell ref="A170:A171"/>
    <mergeCell ref="A178:A179"/>
    <mergeCell ref="A207:A208"/>
    <mergeCell ref="A210:A211"/>
    <mergeCell ref="A124:A127"/>
    <mergeCell ref="A213:A215"/>
    <mergeCell ref="B214:B215"/>
    <mergeCell ref="A190:A191"/>
    <mergeCell ref="A193:A194"/>
    <mergeCell ref="A199:A200"/>
    <mergeCell ref="A203:A204"/>
    <mergeCell ref="A196:A197"/>
    <mergeCell ref="C214:C215"/>
    <mergeCell ref="D214:D215"/>
    <mergeCell ref="E214:E215"/>
    <mergeCell ref="F214:F215"/>
    <mergeCell ref="F228:F231"/>
    <mergeCell ref="A229:A231"/>
    <mergeCell ref="A217:A218"/>
    <mergeCell ref="A220:A223"/>
    <mergeCell ref="F232:F235"/>
    <mergeCell ref="A233:A235"/>
    <mergeCell ref="A238:A239"/>
    <mergeCell ref="A241:A242"/>
    <mergeCell ref="A244:A246"/>
    <mergeCell ref="A247:B247"/>
    <mergeCell ref="D247:F247"/>
    <mergeCell ref="D248:F248"/>
    <mergeCell ref="D249:F249"/>
    <mergeCell ref="D263:F263"/>
    <mergeCell ref="D264:F264"/>
    <mergeCell ref="D265:F265"/>
    <mergeCell ref="D272:F272"/>
    <mergeCell ref="D250:F250"/>
    <mergeCell ref="D251:F251"/>
    <mergeCell ref="D252:F252"/>
    <mergeCell ref="D253:F253"/>
    <mergeCell ref="A316:F316"/>
    <mergeCell ref="D273:F273"/>
    <mergeCell ref="D266:F266"/>
    <mergeCell ref="D267:F267"/>
    <mergeCell ref="D268:F268"/>
    <mergeCell ref="D269:F269"/>
    <mergeCell ref="D270:F270"/>
    <mergeCell ref="D271:F271"/>
  </mergeCells>
  <printOptions horizontalCentered="1"/>
  <pageMargins left="0.393700787401575" right="0.393700787401575" top="0.590551181102362" bottom="0.590551181102362" header="0.31496062992126" footer="0.31496062992126"/>
  <pageSetup horizontalDpi="600" verticalDpi="600" orientation="portrait" paperSize="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G466"/>
  <sheetViews>
    <sheetView tabSelected="1" zoomScalePageLayoutView="0" workbookViewId="0" topLeftCell="A1">
      <selection activeCell="F298" sqref="F298"/>
    </sheetView>
  </sheetViews>
  <sheetFormatPr defaultColWidth="8.88671875" defaultRowHeight="18.75"/>
  <cols>
    <col min="1" max="1" width="4.77734375" style="33" customWidth="1"/>
    <col min="2" max="2" width="38.6640625" style="6" customWidth="1"/>
    <col min="3" max="3" width="5.5546875" style="6" customWidth="1"/>
    <col min="4" max="4" width="5.3359375" style="6" customWidth="1"/>
    <col min="5" max="5" width="5.4453125" style="6" customWidth="1"/>
    <col min="6" max="6" width="19.4453125" style="6" customWidth="1"/>
    <col min="7" max="16384" width="8.88671875" style="6" customWidth="1"/>
  </cols>
  <sheetData>
    <row r="1" spans="1:6" s="54" customFormat="1" ht="16.5">
      <c r="A1" s="81" t="s">
        <v>276</v>
      </c>
      <c r="B1" s="75"/>
      <c r="C1" s="75"/>
      <c r="D1" s="75"/>
      <c r="E1" s="75"/>
      <c r="F1" s="75"/>
    </row>
    <row r="2" spans="1:6" s="54" customFormat="1" ht="16.5">
      <c r="A2" s="81" t="s">
        <v>14</v>
      </c>
      <c r="B2" s="75"/>
      <c r="C2" s="75"/>
      <c r="D2" s="75"/>
      <c r="E2" s="75"/>
      <c r="F2" s="75"/>
    </row>
    <row r="3" spans="1:6" s="54" customFormat="1" ht="16.5">
      <c r="A3" s="81" t="s">
        <v>44</v>
      </c>
      <c r="B3" s="75"/>
      <c r="C3" s="75"/>
      <c r="D3" s="75"/>
      <c r="E3" s="75"/>
      <c r="F3" s="75"/>
    </row>
    <row r="4" spans="1:6" s="54" customFormat="1" ht="16.5">
      <c r="A4" s="76" t="s">
        <v>541</v>
      </c>
      <c r="B4" s="75"/>
      <c r="C4" s="75"/>
      <c r="D4" s="75"/>
      <c r="E4" s="75"/>
      <c r="F4" s="75"/>
    </row>
    <row r="5" spans="1:6" s="54" customFormat="1" ht="16.5">
      <c r="A5" s="77" t="s">
        <v>43</v>
      </c>
      <c r="B5" s="75"/>
      <c r="C5" s="75"/>
      <c r="D5" s="75"/>
      <c r="E5" s="75"/>
      <c r="F5" s="75"/>
    </row>
    <row r="6" s="54" customFormat="1" ht="16.5">
      <c r="A6" s="55" t="s">
        <v>0</v>
      </c>
    </row>
    <row r="7" spans="1:6" ht="49.5">
      <c r="A7" s="29" t="s">
        <v>39</v>
      </c>
      <c r="B7" s="1" t="s">
        <v>33</v>
      </c>
      <c r="C7" s="1" t="s">
        <v>1</v>
      </c>
      <c r="D7" s="1" t="s">
        <v>2</v>
      </c>
      <c r="E7" s="1" t="s">
        <v>3</v>
      </c>
      <c r="F7" s="1" t="s">
        <v>277</v>
      </c>
    </row>
    <row r="8" spans="1:6" ht="16.5">
      <c r="A8" s="64" t="s">
        <v>45</v>
      </c>
      <c r="B8" s="65"/>
      <c r="C8" s="1">
        <f>C9+C54+C69+C145+C178+C237+C280+C297</f>
        <v>65</v>
      </c>
      <c r="D8" s="1"/>
      <c r="E8" s="1"/>
      <c r="F8" s="1"/>
    </row>
    <row r="9" spans="1:6" ht="16.5">
      <c r="A9" s="45">
        <v>1</v>
      </c>
      <c r="B9" s="10" t="s">
        <v>51</v>
      </c>
      <c r="C9" s="11">
        <f>C10+C17+C28+C37+C46+C50</f>
        <v>9</v>
      </c>
      <c r="D9" s="12"/>
      <c r="E9" s="13"/>
      <c r="F9" s="13"/>
    </row>
    <row r="10" spans="1:6" ht="17.25">
      <c r="A10" s="30">
        <v>1.1</v>
      </c>
      <c r="B10" s="14" t="s">
        <v>52</v>
      </c>
      <c r="C10" s="15">
        <f>C11+C14</f>
        <v>1</v>
      </c>
      <c r="D10" s="16"/>
      <c r="E10" s="16"/>
      <c r="F10" s="16"/>
    </row>
    <row r="11" spans="1:6" ht="33">
      <c r="A11" s="32" t="s">
        <v>15</v>
      </c>
      <c r="B11" s="17" t="s">
        <v>53</v>
      </c>
      <c r="C11" s="18">
        <v>0.25</v>
      </c>
      <c r="D11" s="13"/>
      <c r="E11" s="13"/>
      <c r="F11" s="13" t="s">
        <v>542</v>
      </c>
    </row>
    <row r="12" spans="1:6" ht="33">
      <c r="A12" s="63"/>
      <c r="B12" s="19" t="s">
        <v>207</v>
      </c>
      <c r="C12" s="12"/>
      <c r="D12" s="13"/>
      <c r="E12" s="13"/>
      <c r="F12" s="13"/>
    </row>
    <row r="13" spans="1:6" ht="33">
      <c r="A13" s="63"/>
      <c r="B13" s="19" t="s">
        <v>208</v>
      </c>
      <c r="C13" s="12"/>
      <c r="D13" s="13"/>
      <c r="E13" s="13"/>
      <c r="F13" s="13"/>
    </row>
    <row r="14" spans="1:6" ht="33">
      <c r="A14" s="32" t="s">
        <v>16</v>
      </c>
      <c r="B14" s="17" t="s">
        <v>54</v>
      </c>
      <c r="C14" s="18">
        <v>0.75</v>
      </c>
      <c r="D14" s="13"/>
      <c r="E14" s="13"/>
      <c r="F14" s="13" t="s">
        <v>542</v>
      </c>
    </row>
    <row r="15" spans="1:6" ht="33">
      <c r="A15" s="63"/>
      <c r="B15" s="19" t="s">
        <v>356</v>
      </c>
      <c r="C15" s="12"/>
      <c r="D15" s="13"/>
      <c r="E15" s="13"/>
      <c r="F15" s="13"/>
    </row>
    <row r="16" spans="1:6" ht="16.5">
      <c r="A16" s="63"/>
      <c r="B16" s="19" t="s">
        <v>55</v>
      </c>
      <c r="C16" s="12"/>
      <c r="D16" s="13"/>
      <c r="E16" s="13"/>
      <c r="F16" s="13"/>
    </row>
    <row r="17" spans="1:6" ht="17.25">
      <c r="A17" s="30">
        <v>1.2</v>
      </c>
      <c r="B17" s="14" t="s">
        <v>56</v>
      </c>
      <c r="C17" s="15">
        <v>3</v>
      </c>
      <c r="D17" s="16"/>
      <c r="E17" s="16"/>
      <c r="F17" s="16"/>
    </row>
    <row r="18" spans="1:6" ht="33">
      <c r="A18" s="63"/>
      <c r="B18" s="19" t="s">
        <v>47</v>
      </c>
      <c r="C18" s="12"/>
      <c r="D18" s="12"/>
      <c r="E18" s="13"/>
      <c r="F18" s="13" t="s">
        <v>542</v>
      </c>
    </row>
    <row r="19" spans="1:6" ht="33">
      <c r="A19" s="63"/>
      <c r="B19" s="19" t="s">
        <v>48</v>
      </c>
      <c r="C19" s="12"/>
      <c r="D19" s="12"/>
      <c r="E19" s="13"/>
      <c r="F19" s="13" t="s">
        <v>543</v>
      </c>
    </row>
    <row r="20" spans="1:6" ht="16.5">
      <c r="A20" s="63"/>
      <c r="B20" s="19" t="s">
        <v>350</v>
      </c>
      <c r="C20" s="12"/>
      <c r="D20" s="12"/>
      <c r="E20" s="13"/>
      <c r="F20" s="13" t="s">
        <v>543</v>
      </c>
    </row>
    <row r="21" spans="1:6" ht="33">
      <c r="A21" s="63"/>
      <c r="B21" s="19" t="s">
        <v>481</v>
      </c>
      <c r="C21" s="15"/>
      <c r="D21" s="13"/>
      <c r="E21" s="13"/>
      <c r="F21" s="13" t="s">
        <v>544</v>
      </c>
    </row>
    <row r="22" spans="1:6" ht="33">
      <c r="A22" s="63"/>
      <c r="B22" s="19" t="s">
        <v>371</v>
      </c>
      <c r="C22" s="12"/>
      <c r="D22" s="12"/>
      <c r="E22" s="13"/>
      <c r="F22" s="13" t="s">
        <v>542</v>
      </c>
    </row>
    <row r="23" spans="1:6" ht="49.5">
      <c r="A23" s="63"/>
      <c r="B23" s="19" t="s">
        <v>376</v>
      </c>
      <c r="C23" s="12"/>
      <c r="D23" s="12"/>
      <c r="E23" s="13"/>
      <c r="F23" s="13" t="s">
        <v>542</v>
      </c>
    </row>
    <row r="24" spans="1:6" ht="49.5">
      <c r="A24" s="63"/>
      <c r="B24" s="19" t="s">
        <v>377</v>
      </c>
      <c r="C24" s="12"/>
      <c r="D24" s="12"/>
      <c r="E24" s="13"/>
      <c r="F24" s="13" t="s">
        <v>542</v>
      </c>
    </row>
    <row r="25" spans="1:6" ht="33">
      <c r="A25" s="63"/>
      <c r="B25" s="19" t="s">
        <v>378</v>
      </c>
      <c r="C25" s="12"/>
      <c r="D25" s="12"/>
      <c r="E25" s="13"/>
      <c r="F25" s="13" t="s">
        <v>542</v>
      </c>
    </row>
    <row r="26" spans="1:6" ht="33">
      <c r="A26" s="63"/>
      <c r="B26" s="19" t="s">
        <v>49</v>
      </c>
      <c r="C26" s="15"/>
      <c r="D26" s="13"/>
      <c r="E26" s="13"/>
      <c r="F26" s="13" t="s">
        <v>542</v>
      </c>
    </row>
    <row r="27" spans="1:6" ht="33">
      <c r="A27" s="63"/>
      <c r="B27" s="2" t="s">
        <v>545</v>
      </c>
      <c r="C27" s="1"/>
      <c r="D27" s="13"/>
      <c r="E27" s="13"/>
      <c r="F27" s="13" t="s">
        <v>542</v>
      </c>
    </row>
    <row r="28" spans="1:6" ht="17.25">
      <c r="A28" s="30">
        <v>1.3</v>
      </c>
      <c r="B28" s="14" t="s">
        <v>50</v>
      </c>
      <c r="C28" s="15">
        <f>C29+C33</f>
        <v>1.5</v>
      </c>
      <c r="D28" s="13"/>
      <c r="E28" s="13"/>
      <c r="F28" s="13" t="s">
        <v>542</v>
      </c>
    </row>
    <row r="29" spans="1:6" ht="33">
      <c r="A29" s="32" t="s">
        <v>17</v>
      </c>
      <c r="B29" s="17" t="s">
        <v>414</v>
      </c>
      <c r="C29" s="18">
        <v>0.5</v>
      </c>
      <c r="D29" s="13"/>
      <c r="E29" s="13"/>
      <c r="F29" s="13"/>
    </row>
    <row r="30" spans="1:6" ht="33">
      <c r="A30" s="63"/>
      <c r="B30" s="19" t="s">
        <v>415</v>
      </c>
      <c r="C30" s="12"/>
      <c r="D30" s="13"/>
      <c r="E30" s="13"/>
      <c r="F30" s="13"/>
    </row>
    <row r="31" spans="1:6" ht="33">
      <c r="A31" s="63"/>
      <c r="B31" s="19" t="s">
        <v>416</v>
      </c>
      <c r="C31" s="12"/>
      <c r="D31" s="13"/>
      <c r="E31" s="13"/>
      <c r="F31" s="13"/>
    </row>
    <row r="32" spans="1:6" ht="16.5">
      <c r="A32" s="63"/>
      <c r="B32" s="19" t="s">
        <v>417</v>
      </c>
      <c r="C32" s="12"/>
      <c r="D32" s="13"/>
      <c r="E32" s="13"/>
      <c r="F32" s="13"/>
    </row>
    <row r="33" spans="1:6" ht="33">
      <c r="A33" s="32" t="s">
        <v>18</v>
      </c>
      <c r="B33" s="17" t="s">
        <v>57</v>
      </c>
      <c r="C33" s="18">
        <v>1</v>
      </c>
      <c r="D33" s="13"/>
      <c r="E33" s="13"/>
      <c r="F33" s="13"/>
    </row>
    <row r="34" spans="1:6" ht="16.5">
      <c r="A34" s="63"/>
      <c r="B34" s="68" t="s">
        <v>209</v>
      </c>
      <c r="C34" s="59"/>
      <c r="D34" s="67"/>
      <c r="E34" s="67"/>
      <c r="F34" s="67"/>
    </row>
    <row r="35" spans="1:6" ht="16.5">
      <c r="A35" s="63"/>
      <c r="B35" s="68"/>
      <c r="C35" s="59"/>
      <c r="D35" s="67"/>
      <c r="E35" s="67"/>
      <c r="F35" s="67"/>
    </row>
    <row r="36" spans="1:6" ht="33">
      <c r="A36" s="63"/>
      <c r="B36" s="19" t="s">
        <v>58</v>
      </c>
      <c r="C36" s="12"/>
      <c r="D36" s="13"/>
      <c r="E36" s="13"/>
      <c r="F36" s="13"/>
    </row>
    <row r="37" spans="1:6" ht="34.5">
      <c r="A37" s="30">
        <v>1.4</v>
      </c>
      <c r="B37" s="14" t="s">
        <v>59</v>
      </c>
      <c r="C37" s="15">
        <f>C38+C41</f>
        <v>1.5</v>
      </c>
      <c r="D37" s="16"/>
      <c r="E37" s="16"/>
      <c r="F37" s="16" t="s">
        <v>546</v>
      </c>
    </row>
    <row r="38" spans="1:6" ht="33">
      <c r="A38" s="32" t="s">
        <v>60</v>
      </c>
      <c r="B38" s="17" t="s">
        <v>61</v>
      </c>
      <c r="C38" s="18">
        <v>0.5</v>
      </c>
      <c r="D38" s="13"/>
      <c r="E38" s="13"/>
      <c r="F38" s="13" t="s">
        <v>546</v>
      </c>
    </row>
    <row r="39" spans="1:6" ht="16.5">
      <c r="A39" s="63"/>
      <c r="B39" s="19" t="s">
        <v>62</v>
      </c>
      <c r="C39" s="12"/>
      <c r="D39" s="13"/>
      <c r="E39" s="13"/>
      <c r="F39" s="13"/>
    </row>
    <row r="40" spans="1:6" ht="16.5">
      <c r="A40" s="63"/>
      <c r="B40" s="19" t="s">
        <v>63</v>
      </c>
      <c r="C40" s="12"/>
      <c r="D40" s="13"/>
      <c r="E40" s="13"/>
      <c r="F40" s="13"/>
    </row>
    <row r="41" spans="1:6" ht="33">
      <c r="A41" s="32" t="s">
        <v>64</v>
      </c>
      <c r="B41" s="17" t="s">
        <v>65</v>
      </c>
      <c r="C41" s="18">
        <v>1</v>
      </c>
      <c r="D41" s="13"/>
      <c r="E41" s="13"/>
      <c r="F41" s="13" t="s">
        <v>547</v>
      </c>
    </row>
    <row r="42" spans="1:6" ht="82.5">
      <c r="A42" s="63"/>
      <c r="B42" s="19" t="s">
        <v>66</v>
      </c>
      <c r="C42" s="12"/>
      <c r="D42" s="13"/>
      <c r="E42" s="13"/>
      <c r="F42" s="13" t="s">
        <v>548</v>
      </c>
    </row>
    <row r="43" spans="1:6" ht="82.5">
      <c r="A43" s="63"/>
      <c r="B43" s="19" t="s">
        <v>67</v>
      </c>
      <c r="C43" s="12"/>
      <c r="D43" s="13"/>
      <c r="E43" s="13"/>
      <c r="F43" s="13" t="s">
        <v>548</v>
      </c>
    </row>
    <row r="44" spans="1:6" ht="33">
      <c r="A44" s="63"/>
      <c r="B44" s="2" t="s">
        <v>502</v>
      </c>
      <c r="C44" s="12"/>
      <c r="D44" s="13"/>
      <c r="E44" s="13"/>
      <c r="F44" s="13" t="s">
        <v>544</v>
      </c>
    </row>
    <row r="45" spans="1:6" ht="33">
      <c r="A45" s="63"/>
      <c r="B45" s="2" t="s">
        <v>503</v>
      </c>
      <c r="C45" s="12"/>
      <c r="D45" s="13"/>
      <c r="E45" s="13"/>
      <c r="F45" s="13" t="s">
        <v>544</v>
      </c>
    </row>
    <row r="46" spans="1:6" ht="34.5">
      <c r="A46" s="30">
        <v>1.5</v>
      </c>
      <c r="B46" s="14" t="s">
        <v>210</v>
      </c>
      <c r="C46" s="15">
        <v>1</v>
      </c>
      <c r="D46" s="16"/>
      <c r="E46" s="16"/>
      <c r="F46" s="16" t="s">
        <v>544</v>
      </c>
    </row>
    <row r="47" spans="1:6" ht="33">
      <c r="A47" s="63"/>
      <c r="B47" s="19" t="s">
        <v>68</v>
      </c>
      <c r="C47" s="12"/>
      <c r="D47" s="16"/>
      <c r="E47" s="16"/>
      <c r="F47" s="16"/>
    </row>
    <row r="48" spans="1:6" ht="49.5">
      <c r="A48" s="63"/>
      <c r="B48" s="19" t="s">
        <v>69</v>
      </c>
      <c r="C48" s="12"/>
      <c r="D48" s="16"/>
      <c r="E48" s="16"/>
      <c r="F48" s="16"/>
    </row>
    <row r="49" spans="1:6" ht="17.25">
      <c r="A49" s="63"/>
      <c r="B49" s="19" t="s">
        <v>380</v>
      </c>
      <c r="C49" s="12"/>
      <c r="D49" s="16"/>
      <c r="E49" s="16"/>
      <c r="F49" s="16"/>
    </row>
    <row r="50" spans="1:6" ht="34.5">
      <c r="A50" s="30">
        <v>1.6</v>
      </c>
      <c r="B50" s="14" t="s">
        <v>351</v>
      </c>
      <c r="C50" s="15">
        <v>1</v>
      </c>
      <c r="D50" s="16"/>
      <c r="E50" s="16"/>
      <c r="F50" s="16" t="s">
        <v>544</v>
      </c>
    </row>
    <row r="51" spans="1:6" ht="33">
      <c r="A51" s="63"/>
      <c r="B51" s="19" t="s">
        <v>68</v>
      </c>
      <c r="C51" s="12"/>
      <c r="D51" s="16"/>
      <c r="E51" s="16"/>
      <c r="F51" s="16"/>
    </row>
    <row r="52" spans="1:6" ht="49.5">
      <c r="A52" s="63"/>
      <c r="B52" s="19" t="s">
        <v>69</v>
      </c>
      <c r="C52" s="12"/>
      <c r="D52" s="16"/>
      <c r="E52" s="16"/>
      <c r="F52" s="16"/>
    </row>
    <row r="53" spans="1:6" ht="17.25">
      <c r="A53" s="63"/>
      <c r="B53" s="19" t="s">
        <v>379</v>
      </c>
      <c r="C53" s="12"/>
      <c r="D53" s="16"/>
      <c r="E53" s="16"/>
      <c r="F53" s="16"/>
    </row>
    <row r="54" spans="1:6" ht="49.5">
      <c r="A54" s="45">
        <v>2</v>
      </c>
      <c r="B54" s="10" t="s">
        <v>278</v>
      </c>
      <c r="C54" s="11">
        <f>C55+C63+C66</f>
        <v>4</v>
      </c>
      <c r="D54" s="13"/>
      <c r="E54" s="13"/>
      <c r="F54" s="13" t="s">
        <v>543</v>
      </c>
    </row>
    <row r="55" spans="1:6" ht="17.25">
      <c r="A55" s="30">
        <v>2.1</v>
      </c>
      <c r="B55" s="14" t="s">
        <v>330</v>
      </c>
      <c r="C55" s="15">
        <f>C56+C60</f>
        <v>2</v>
      </c>
      <c r="D55" s="16"/>
      <c r="E55" s="16"/>
      <c r="F55" s="16"/>
    </row>
    <row r="56" spans="1:6" ht="33">
      <c r="A56" s="32" t="s">
        <v>19</v>
      </c>
      <c r="B56" s="17" t="s">
        <v>331</v>
      </c>
      <c r="C56" s="18">
        <v>1</v>
      </c>
      <c r="D56" s="10"/>
      <c r="E56" s="10"/>
      <c r="F56" s="10"/>
    </row>
    <row r="57" spans="1:6" ht="16.5">
      <c r="A57" s="63"/>
      <c r="B57" s="19" t="s">
        <v>332</v>
      </c>
      <c r="C57" s="12"/>
      <c r="D57" s="13"/>
      <c r="E57" s="13"/>
      <c r="F57" s="13"/>
    </row>
    <row r="58" spans="1:6" ht="16.5">
      <c r="A58" s="63"/>
      <c r="B58" s="19" t="s">
        <v>333</v>
      </c>
      <c r="C58" s="12"/>
      <c r="D58" s="13"/>
      <c r="E58" s="13"/>
      <c r="F58" s="13"/>
    </row>
    <row r="59" spans="1:6" ht="16.5">
      <c r="A59" s="63"/>
      <c r="B59" s="19" t="s">
        <v>347</v>
      </c>
      <c r="C59" s="12"/>
      <c r="D59" s="13"/>
      <c r="E59" s="13"/>
      <c r="F59" s="13"/>
    </row>
    <row r="60" spans="1:6" ht="33">
      <c r="A60" s="32" t="s">
        <v>20</v>
      </c>
      <c r="B60" s="17" t="s">
        <v>334</v>
      </c>
      <c r="C60" s="18">
        <v>1</v>
      </c>
      <c r="D60" s="13"/>
      <c r="E60" s="13"/>
      <c r="F60" s="13"/>
    </row>
    <row r="61" spans="1:6" ht="16.5">
      <c r="A61" s="63"/>
      <c r="B61" s="19" t="s">
        <v>418</v>
      </c>
      <c r="C61" s="12"/>
      <c r="D61" s="13"/>
      <c r="E61" s="13"/>
      <c r="F61" s="13"/>
    </row>
    <row r="62" spans="1:6" ht="16.5">
      <c r="A62" s="63"/>
      <c r="B62" s="19" t="s">
        <v>419</v>
      </c>
      <c r="C62" s="12"/>
      <c r="D62" s="13"/>
      <c r="E62" s="13"/>
      <c r="F62" s="13"/>
    </row>
    <row r="63" spans="1:6" ht="17.25">
      <c r="A63" s="30">
        <v>2.2</v>
      </c>
      <c r="B63" s="14" t="s">
        <v>329</v>
      </c>
      <c r="C63" s="15">
        <v>1</v>
      </c>
      <c r="D63" s="13"/>
      <c r="E63" s="13"/>
      <c r="F63" s="13"/>
    </row>
    <row r="64" spans="1:6" ht="16.5">
      <c r="A64" s="63"/>
      <c r="B64" s="19" t="s">
        <v>418</v>
      </c>
      <c r="C64" s="12"/>
      <c r="D64" s="13"/>
      <c r="E64" s="13"/>
      <c r="F64" s="13"/>
    </row>
    <row r="65" spans="1:6" ht="16.5">
      <c r="A65" s="63"/>
      <c r="B65" s="19" t="s">
        <v>419</v>
      </c>
      <c r="C65" s="12"/>
      <c r="D65" s="13"/>
      <c r="E65" s="13"/>
      <c r="F65" s="13"/>
    </row>
    <row r="66" spans="1:6" ht="34.5">
      <c r="A66" s="30">
        <v>2.3</v>
      </c>
      <c r="B66" s="14" t="s">
        <v>420</v>
      </c>
      <c r="C66" s="15">
        <v>1</v>
      </c>
      <c r="D66" s="16"/>
      <c r="E66" s="16"/>
      <c r="F66" s="16"/>
    </row>
    <row r="67" spans="1:6" ht="16.5">
      <c r="A67" s="63"/>
      <c r="B67" s="19" t="s">
        <v>418</v>
      </c>
      <c r="C67" s="12"/>
      <c r="D67" s="13"/>
      <c r="E67" s="13"/>
      <c r="F67" s="13"/>
    </row>
    <row r="68" spans="1:6" ht="16.5">
      <c r="A68" s="63"/>
      <c r="B68" s="19" t="s">
        <v>419</v>
      </c>
      <c r="C68" s="12"/>
      <c r="D68" s="13"/>
      <c r="E68" s="13"/>
      <c r="F68" s="13"/>
    </row>
    <row r="69" spans="1:6" ht="16.5">
      <c r="A69" s="45">
        <v>3</v>
      </c>
      <c r="B69" s="10" t="s">
        <v>4</v>
      </c>
      <c r="C69" s="11">
        <f>C70+C77+C92+C106+C119+C137</f>
        <v>14</v>
      </c>
      <c r="D69" s="13"/>
      <c r="E69" s="13"/>
      <c r="F69" s="13"/>
    </row>
    <row r="70" spans="1:6" ht="34.5">
      <c r="A70" s="30">
        <v>3.1</v>
      </c>
      <c r="B70" s="14" t="s">
        <v>70</v>
      </c>
      <c r="C70" s="15">
        <f>C71+C74</f>
        <v>1</v>
      </c>
      <c r="D70" s="13"/>
      <c r="E70" s="13"/>
      <c r="F70" s="13" t="s">
        <v>544</v>
      </c>
    </row>
    <row r="71" spans="1:6" ht="33">
      <c r="A71" s="32" t="s">
        <v>21</v>
      </c>
      <c r="B71" s="17" t="s">
        <v>71</v>
      </c>
      <c r="C71" s="18">
        <v>0.5</v>
      </c>
      <c r="D71" s="13"/>
      <c r="E71" s="13"/>
      <c r="F71" s="13"/>
    </row>
    <row r="72" spans="1:6" ht="16.5">
      <c r="A72" s="63"/>
      <c r="B72" s="19" t="s">
        <v>421</v>
      </c>
      <c r="C72" s="12"/>
      <c r="D72" s="13"/>
      <c r="E72" s="13"/>
      <c r="F72" s="13"/>
    </row>
    <row r="73" spans="1:6" ht="16.5">
      <c r="A73" s="63"/>
      <c r="B73" s="19" t="s">
        <v>422</v>
      </c>
      <c r="C73" s="12"/>
      <c r="D73" s="13"/>
      <c r="E73" s="13"/>
      <c r="F73" s="13"/>
    </row>
    <row r="74" spans="1:6" ht="33">
      <c r="A74" s="32" t="s">
        <v>22</v>
      </c>
      <c r="B74" s="17" t="s">
        <v>5</v>
      </c>
      <c r="C74" s="18">
        <v>0.5</v>
      </c>
      <c r="D74" s="13"/>
      <c r="E74" s="13"/>
      <c r="F74" s="13"/>
    </row>
    <row r="75" spans="1:6" ht="33">
      <c r="A75" s="63"/>
      <c r="B75" s="19" t="s">
        <v>72</v>
      </c>
      <c r="C75" s="12"/>
      <c r="D75" s="13"/>
      <c r="E75" s="13"/>
      <c r="F75" s="13"/>
    </row>
    <row r="76" spans="1:6" ht="33">
      <c r="A76" s="63"/>
      <c r="B76" s="19" t="s">
        <v>73</v>
      </c>
      <c r="C76" s="12"/>
      <c r="D76" s="13"/>
      <c r="E76" s="13"/>
      <c r="F76" s="13"/>
    </row>
    <row r="77" spans="1:6" ht="69">
      <c r="A77" s="30">
        <v>3.2</v>
      </c>
      <c r="B77" s="14" t="s">
        <v>245</v>
      </c>
      <c r="C77" s="15">
        <f>C78+C81+C86+C89</f>
        <v>2.5</v>
      </c>
      <c r="D77" s="16"/>
      <c r="E77" s="16"/>
      <c r="F77" s="16" t="s">
        <v>549</v>
      </c>
    </row>
    <row r="78" spans="1:6" ht="33">
      <c r="A78" s="32" t="s">
        <v>23</v>
      </c>
      <c r="B78" s="17" t="s">
        <v>289</v>
      </c>
      <c r="C78" s="18">
        <v>0.5</v>
      </c>
      <c r="D78" s="13"/>
      <c r="E78" s="13"/>
      <c r="F78" s="13"/>
    </row>
    <row r="79" spans="1:6" ht="16.5">
      <c r="A79" s="63"/>
      <c r="B79" s="19" t="s">
        <v>141</v>
      </c>
      <c r="C79" s="12"/>
      <c r="D79" s="13"/>
      <c r="E79" s="13"/>
      <c r="F79" s="13"/>
    </row>
    <row r="80" spans="1:6" ht="16.5">
      <c r="A80" s="63"/>
      <c r="B80" s="19" t="s">
        <v>75</v>
      </c>
      <c r="C80" s="12"/>
      <c r="D80" s="13"/>
      <c r="E80" s="13"/>
      <c r="F80" s="13"/>
    </row>
    <row r="81" spans="1:6" ht="49.5">
      <c r="A81" s="32" t="s">
        <v>24</v>
      </c>
      <c r="B81" s="17" t="s">
        <v>427</v>
      </c>
      <c r="C81" s="18">
        <v>1</v>
      </c>
      <c r="D81" s="13"/>
      <c r="E81" s="13"/>
      <c r="F81" s="13"/>
    </row>
    <row r="82" spans="1:6" ht="16.5">
      <c r="A82" s="63"/>
      <c r="B82" s="19" t="s">
        <v>76</v>
      </c>
      <c r="C82" s="12"/>
      <c r="D82" s="13"/>
      <c r="E82" s="13"/>
      <c r="F82" s="13"/>
    </row>
    <row r="83" spans="1:6" ht="16.5">
      <c r="A83" s="63"/>
      <c r="B83" s="19" t="s">
        <v>77</v>
      </c>
      <c r="C83" s="12"/>
      <c r="D83" s="13"/>
      <c r="E83" s="13"/>
      <c r="F83" s="13"/>
    </row>
    <row r="84" spans="1:6" ht="16.5">
      <c r="A84" s="63"/>
      <c r="B84" s="19" t="s">
        <v>78</v>
      </c>
      <c r="C84" s="12"/>
      <c r="D84" s="13"/>
      <c r="E84" s="13"/>
      <c r="F84" s="13"/>
    </row>
    <row r="85" spans="1:6" ht="16.5">
      <c r="A85" s="63"/>
      <c r="B85" s="19" t="s">
        <v>79</v>
      </c>
      <c r="C85" s="12"/>
      <c r="D85" s="13"/>
      <c r="E85" s="13"/>
      <c r="F85" s="13"/>
    </row>
    <row r="86" spans="1:6" ht="33">
      <c r="A86" s="32" t="s">
        <v>25</v>
      </c>
      <c r="B86" s="17" t="s">
        <v>244</v>
      </c>
      <c r="C86" s="18">
        <v>0.5</v>
      </c>
      <c r="D86" s="13"/>
      <c r="E86" s="13"/>
      <c r="F86" s="13"/>
    </row>
    <row r="87" spans="1:6" ht="49.5">
      <c r="A87" s="63"/>
      <c r="B87" s="19" t="s">
        <v>243</v>
      </c>
      <c r="C87" s="12"/>
      <c r="D87" s="13"/>
      <c r="E87" s="13"/>
      <c r="F87" s="13"/>
    </row>
    <row r="88" spans="1:6" ht="49.5">
      <c r="A88" s="63"/>
      <c r="B88" s="19" t="s">
        <v>242</v>
      </c>
      <c r="C88" s="18"/>
      <c r="D88" s="13"/>
      <c r="E88" s="13"/>
      <c r="F88" s="13"/>
    </row>
    <row r="89" spans="1:6" ht="33">
      <c r="A89" s="32" t="s">
        <v>80</v>
      </c>
      <c r="B89" s="17" t="s">
        <v>241</v>
      </c>
      <c r="C89" s="18">
        <v>0.5</v>
      </c>
      <c r="D89" s="12"/>
      <c r="E89" s="12"/>
      <c r="F89" s="12"/>
    </row>
    <row r="90" spans="1:6" ht="33">
      <c r="A90" s="63"/>
      <c r="B90" s="19" t="s">
        <v>315</v>
      </c>
      <c r="C90" s="20"/>
      <c r="D90" s="21"/>
      <c r="E90" s="21"/>
      <c r="F90" s="21"/>
    </row>
    <row r="91" spans="1:6" ht="33">
      <c r="A91" s="63"/>
      <c r="B91" s="19" t="s">
        <v>81</v>
      </c>
      <c r="C91" s="20"/>
      <c r="D91" s="21"/>
      <c r="E91" s="21"/>
      <c r="F91" s="21"/>
    </row>
    <row r="92" spans="1:6" ht="49.5">
      <c r="A92" s="30">
        <v>3.3</v>
      </c>
      <c r="B92" s="14" t="s">
        <v>82</v>
      </c>
      <c r="C92" s="15">
        <f>C93+C96+C101</f>
        <v>3</v>
      </c>
      <c r="D92" s="13"/>
      <c r="E92" s="13"/>
      <c r="F92" s="13" t="s">
        <v>550</v>
      </c>
    </row>
    <row r="93" spans="1:6" ht="33">
      <c r="A93" s="32" t="s">
        <v>83</v>
      </c>
      <c r="B93" s="17" t="s">
        <v>430</v>
      </c>
      <c r="C93" s="18">
        <v>1</v>
      </c>
      <c r="D93" s="10"/>
      <c r="E93" s="10"/>
      <c r="F93" s="10"/>
    </row>
    <row r="94" spans="1:6" ht="33">
      <c r="A94" s="63"/>
      <c r="B94" s="19" t="s">
        <v>316</v>
      </c>
      <c r="C94" s="12"/>
      <c r="D94" s="13"/>
      <c r="E94" s="13"/>
      <c r="F94" s="13"/>
    </row>
    <row r="95" spans="1:6" ht="33">
      <c r="A95" s="63"/>
      <c r="B95" s="19" t="s">
        <v>317</v>
      </c>
      <c r="C95" s="12"/>
      <c r="D95" s="13"/>
      <c r="E95" s="13"/>
      <c r="F95" s="13"/>
    </row>
    <row r="96" spans="1:6" ht="49.5">
      <c r="A96" s="32" t="s">
        <v>84</v>
      </c>
      <c r="B96" s="17" t="s">
        <v>318</v>
      </c>
      <c r="C96" s="18">
        <v>1</v>
      </c>
      <c r="D96" s="13"/>
      <c r="E96" s="13"/>
      <c r="F96" s="13"/>
    </row>
    <row r="97" spans="1:6" ht="16.5">
      <c r="A97" s="63"/>
      <c r="B97" s="19" t="s">
        <v>85</v>
      </c>
      <c r="C97" s="12"/>
      <c r="D97" s="13"/>
      <c r="E97" s="13"/>
      <c r="F97" s="13"/>
    </row>
    <row r="98" spans="1:6" ht="16.5">
      <c r="A98" s="63"/>
      <c r="B98" s="19" t="s">
        <v>86</v>
      </c>
      <c r="C98" s="12"/>
      <c r="D98" s="13"/>
      <c r="E98" s="13"/>
      <c r="F98" s="13"/>
    </row>
    <row r="99" spans="1:6" ht="16.5">
      <c r="A99" s="63"/>
      <c r="B99" s="19" t="s">
        <v>87</v>
      </c>
      <c r="C99" s="12"/>
      <c r="D99" s="13"/>
      <c r="E99" s="13"/>
      <c r="F99" s="13"/>
    </row>
    <row r="100" spans="1:6" ht="16.5">
      <c r="A100" s="63"/>
      <c r="B100" s="19" t="s">
        <v>88</v>
      </c>
      <c r="C100" s="12"/>
      <c r="D100" s="13"/>
      <c r="E100" s="13"/>
      <c r="F100" s="13"/>
    </row>
    <row r="101" spans="1:6" ht="49.5">
      <c r="A101" s="32" t="s">
        <v>89</v>
      </c>
      <c r="B101" s="17" t="s">
        <v>319</v>
      </c>
      <c r="C101" s="18">
        <v>1</v>
      </c>
      <c r="D101" s="13"/>
      <c r="E101" s="13"/>
      <c r="F101" s="13"/>
    </row>
    <row r="102" spans="1:6" ht="16.5">
      <c r="A102" s="63"/>
      <c r="B102" s="19" t="s">
        <v>85</v>
      </c>
      <c r="C102" s="12"/>
      <c r="D102" s="13"/>
      <c r="E102" s="13"/>
      <c r="F102" s="13"/>
    </row>
    <row r="103" spans="1:6" ht="16.5">
      <c r="A103" s="63"/>
      <c r="B103" s="19" t="s">
        <v>86</v>
      </c>
      <c r="C103" s="12"/>
      <c r="D103" s="13"/>
      <c r="E103" s="13"/>
      <c r="F103" s="13"/>
    </row>
    <row r="104" spans="1:6" ht="16.5">
      <c r="A104" s="63"/>
      <c r="B104" s="19" t="s">
        <v>87</v>
      </c>
      <c r="C104" s="12"/>
      <c r="D104" s="13"/>
      <c r="E104" s="13"/>
      <c r="F104" s="13"/>
    </row>
    <row r="105" spans="1:6" ht="16.5">
      <c r="A105" s="63"/>
      <c r="B105" s="19" t="s">
        <v>88</v>
      </c>
      <c r="C105" s="12"/>
      <c r="D105" s="13"/>
      <c r="E105" s="13"/>
      <c r="F105" s="13"/>
    </row>
    <row r="106" spans="1:6" s="7" customFormat="1" ht="33" customHeight="1">
      <c r="A106" s="30">
        <v>3.4</v>
      </c>
      <c r="B106" s="14" t="s">
        <v>260</v>
      </c>
      <c r="C106" s="16">
        <f>C107+C115+C111</f>
        <v>2</v>
      </c>
      <c r="D106" s="13"/>
      <c r="E106" s="13"/>
      <c r="F106" s="13" t="s">
        <v>550</v>
      </c>
    </row>
    <row r="107" spans="1:6" s="8" customFormat="1" ht="33">
      <c r="A107" s="48" t="s">
        <v>34</v>
      </c>
      <c r="B107" s="40" t="s">
        <v>320</v>
      </c>
      <c r="C107" s="23">
        <v>0.5</v>
      </c>
      <c r="D107" s="24"/>
      <c r="E107" s="24"/>
      <c r="F107" s="24"/>
    </row>
    <row r="108" spans="1:6" s="8" customFormat="1" ht="33">
      <c r="A108" s="73"/>
      <c r="B108" s="19" t="s">
        <v>322</v>
      </c>
      <c r="C108" s="23"/>
      <c r="D108" s="24"/>
      <c r="E108" s="24"/>
      <c r="F108" s="24"/>
    </row>
    <row r="109" spans="1:6" s="8" customFormat="1" ht="33">
      <c r="A109" s="63"/>
      <c r="B109" s="19" t="s">
        <v>321</v>
      </c>
      <c r="C109" s="23"/>
      <c r="D109" s="24"/>
      <c r="E109" s="24"/>
      <c r="F109" s="17"/>
    </row>
    <row r="110" spans="1:6" s="8" customFormat="1" ht="16.5">
      <c r="A110" s="63"/>
      <c r="B110" s="19" t="s">
        <v>323</v>
      </c>
      <c r="C110" s="23"/>
      <c r="D110" s="24"/>
      <c r="E110" s="24"/>
      <c r="F110" s="24"/>
    </row>
    <row r="111" spans="1:6" s="8" customFormat="1" ht="33">
      <c r="A111" s="48" t="s">
        <v>35</v>
      </c>
      <c r="B111" s="17" t="s">
        <v>437</v>
      </c>
      <c r="C111" s="23">
        <v>1</v>
      </c>
      <c r="D111" s="24"/>
      <c r="E111" s="24"/>
      <c r="F111" s="24"/>
    </row>
    <row r="112" spans="1:6" s="8" customFormat="1" ht="16.5">
      <c r="A112" s="73"/>
      <c r="B112" s="19" t="s">
        <v>438</v>
      </c>
      <c r="C112" s="23"/>
      <c r="D112" s="24"/>
      <c r="E112" s="24"/>
      <c r="F112" s="24"/>
    </row>
    <row r="113" spans="1:6" s="8" customFormat="1" ht="33">
      <c r="A113" s="80"/>
      <c r="B113" s="19" t="s">
        <v>439</v>
      </c>
      <c r="C113" s="23"/>
      <c r="D113" s="24"/>
      <c r="E113" s="24"/>
      <c r="F113" s="24"/>
    </row>
    <row r="114" spans="1:6" s="8" customFormat="1" ht="16.5">
      <c r="A114" s="80"/>
      <c r="B114" s="28" t="s">
        <v>440</v>
      </c>
      <c r="C114" s="23"/>
      <c r="D114" s="24"/>
      <c r="E114" s="24"/>
      <c r="F114" s="24"/>
    </row>
    <row r="115" spans="1:6" s="8" customFormat="1" ht="33">
      <c r="A115" s="48" t="s">
        <v>35</v>
      </c>
      <c r="B115" s="40" t="s">
        <v>504</v>
      </c>
      <c r="C115" s="23">
        <v>0.5</v>
      </c>
      <c r="D115" s="24"/>
      <c r="E115" s="24"/>
      <c r="F115" s="24"/>
    </row>
    <row r="116" spans="1:6" ht="33">
      <c r="A116" s="73"/>
      <c r="B116" s="19" t="s">
        <v>324</v>
      </c>
      <c r="C116" s="23"/>
      <c r="D116" s="24"/>
      <c r="E116" s="24"/>
      <c r="F116" s="24"/>
    </row>
    <row r="117" spans="1:6" ht="33">
      <c r="A117" s="63"/>
      <c r="B117" s="19" t="s">
        <v>325</v>
      </c>
      <c r="C117" s="23"/>
      <c r="D117" s="24"/>
      <c r="E117" s="24"/>
      <c r="F117" s="24"/>
    </row>
    <row r="118" spans="1:6" ht="16.5">
      <c r="A118" s="63"/>
      <c r="B118" s="19" t="s">
        <v>259</v>
      </c>
      <c r="C118" s="23"/>
      <c r="D118" s="24"/>
      <c r="E118" s="24"/>
      <c r="F118" s="24"/>
    </row>
    <row r="119" spans="1:6" ht="36" customHeight="1">
      <c r="A119" s="49">
        <v>3.5</v>
      </c>
      <c r="B119" s="22" t="s">
        <v>90</v>
      </c>
      <c r="C119" s="25">
        <f>C120+C125+C128+C131+C134</f>
        <v>4.5</v>
      </c>
      <c r="D119" s="24"/>
      <c r="E119" s="24"/>
      <c r="F119" s="24" t="s">
        <v>550</v>
      </c>
    </row>
    <row r="120" spans="1:6" ht="33">
      <c r="A120" s="32" t="s">
        <v>37</v>
      </c>
      <c r="B120" s="17" t="s">
        <v>508</v>
      </c>
      <c r="C120" s="18">
        <v>1.5</v>
      </c>
      <c r="D120" s="13"/>
      <c r="E120" s="13"/>
      <c r="F120" s="3"/>
    </row>
    <row r="121" spans="1:6" ht="33">
      <c r="A121" s="63"/>
      <c r="B121" s="19" t="s">
        <v>505</v>
      </c>
      <c r="C121" s="18"/>
      <c r="D121" s="13"/>
      <c r="E121" s="13"/>
      <c r="F121" s="13"/>
    </row>
    <row r="122" spans="1:6" ht="66">
      <c r="A122" s="63"/>
      <c r="B122" s="19" t="s">
        <v>506</v>
      </c>
      <c r="C122" s="12"/>
      <c r="D122" s="13"/>
      <c r="E122" s="13"/>
      <c r="F122" s="13"/>
    </row>
    <row r="123" spans="1:6" ht="49.5">
      <c r="A123" s="63"/>
      <c r="B123" s="19" t="s">
        <v>507</v>
      </c>
      <c r="C123" s="12"/>
      <c r="D123" s="13"/>
      <c r="E123" s="13"/>
      <c r="F123" s="13"/>
    </row>
    <row r="124" spans="1:6" ht="33">
      <c r="A124" s="63"/>
      <c r="B124" s="19" t="s">
        <v>246</v>
      </c>
      <c r="C124" s="12"/>
      <c r="D124" s="13"/>
      <c r="E124" s="13"/>
      <c r="F124" s="13"/>
    </row>
    <row r="125" spans="1:6" ht="33">
      <c r="A125" s="32" t="s">
        <v>38</v>
      </c>
      <c r="B125" s="17" t="s">
        <v>509</v>
      </c>
      <c r="C125" s="18">
        <v>1</v>
      </c>
      <c r="D125" s="13"/>
      <c r="E125" s="13"/>
      <c r="F125" s="13"/>
    </row>
    <row r="126" spans="1:6" ht="49.5">
      <c r="A126" s="63"/>
      <c r="B126" s="19" t="s">
        <v>510</v>
      </c>
      <c r="C126" s="12"/>
      <c r="D126" s="13"/>
      <c r="E126" s="13"/>
      <c r="F126" s="13"/>
    </row>
    <row r="127" spans="1:6" ht="33">
      <c r="A127" s="63"/>
      <c r="B127" s="19" t="s">
        <v>511</v>
      </c>
      <c r="C127" s="12"/>
      <c r="D127" s="13"/>
      <c r="E127" s="13"/>
      <c r="F127" s="13"/>
    </row>
    <row r="128" spans="1:6" ht="33">
      <c r="A128" s="32" t="s">
        <v>261</v>
      </c>
      <c r="B128" s="17" t="s">
        <v>92</v>
      </c>
      <c r="C128" s="18">
        <v>0.5</v>
      </c>
      <c r="D128" s="12"/>
      <c r="E128" s="12"/>
      <c r="F128" s="12"/>
    </row>
    <row r="129" spans="1:6" ht="33">
      <c r="A129" s="63"/>
      <c r="B129" s="19" t="s">
        <v>328</v>
      </c>
      <c r="C129" s="15"/>
      <c r="D129" s="16"/>
      <c r="E129" s="16"/>
      <c r="F129" s="16"/>
    </row>
    <row r="130" spans="1:6" ht="17.25">
      <c r="A130" s="63"/>
      <c r="B130" s="19" t="s">
        <v>513</v>
      </c>
      <c r="C130" s="15"/>
      <c r="D130" s="16"/>
      <c r="E130" s="16"/>
      <c r="F130" s="16"/>
    </row>
    <row r="131" spans="1:6" ht="33">
      <c r="A131" s="32" t="s">
        <v>262</v>
      </c>
      <c r="B131" s="23" t="s">
        <v>326</v>
      </c>
      <c r="C131" s="18">
        <v>0.75</v>
      </c>
      <c r="D131" s="16"/>
      <c r="E131" s="16"/>
      <c r="F131" s="16"/>
    </row>
    <row r="132" spans="1:6" ht="33">
      <c r="A132" s="63"/>
      <c r="B132" s="19" t="s">
        <v>328</v>
      </c>
      <c r="C132" s="15"/>
      <c r="D132" s="16"/>
      <c r="E132" s="16"/>
      <c r="F132" s="16"/>
    </row>
    <row r="133" spans="1:6" ht="17.25">
      <c r="A133" s="63"/>
      <c r="B133" s="19" t="s">
        <v>512</v>
      </c>
      <c r="C133" s="15"/>
      <c r="D133" s="16"/>
      <c r="E133" s="16"/>
      <c r="F133" s="16"/>
    </row>
    <row r="134" spans="1:6" ht="33">
      <c r="A134" s="32" t="s">
        <v>327</v>
      </c>
      <c r="B134" s="23" t="s">
        <v>514</v>
      </c>
      <c r="C134" s="18">
        <v>0.75</v>
      </c>
      <c r="D134" s="16"/>
      <c r="E134" s="16"/>
      <c r="F134" s="16"/>
    </row>
    <row r="135" spans="1:6" ht="33">
      <c r="A135" s="63"/>
      <c r="B135" s="19" t="s">
        <v>328</v>
      </c>
      <c r="C135" s="15"/>
      <c r="D135" s="16"/>
      <c r="E135" s="16"/>
      <c r="F135" s="16"/>
    </row>
    <row r="136" spans="1:6" ht="17.25">
      <c r="A136" s="63"/>
      <c r="B136" s="19" t="s">
        <v>512</v>
      </c>
      <c r="C136" s="15"/>
      <c r="D136" s="16"/>
      <c r="E136" s="16"/>
      <c r="F136" s="16"/>
    </row>
    <row r="137" spans="1:6" ht="51.75">
      <c r="A137" s="30">
        <v>3.6</v>
      </c>
      <c r="B137" s="14" t="s">
        <v>248</v>
      </c>
      <c r="C137" s="15">
        <f>C138+C141</f>
        <v>1</v>
      </c>
      <c r="D137" s="16"/>
      <c r="E137" s="16"/>
      <c r="F137" s="16" t="s">
        <v>550</v>
      </c>
    </row>
    <row r="138" spans="1:6" ht="49.5">
      <c r="A138" s="32" t="s">
        <v>263</v>
      </c>
      <c r="B138" s="17" t="s">
        <v>249</v>
      </c>
      <c r="C138" s="18">
        <v>0.25</v>
      </c>
      <c r="D138" s="13"/>
      <c r="E138" s="13"/>
      <c r="F138" s="13"/>
    </row>
    <row r="139" spans="1:6" ht="16.5">
      <c r="A139" s="63"/>
      <c r="B139" s="19" t="s">
        <v>95</v>
      </c>
      <c r="C139" s="12"/>
      <c r="D139" s="13"/>
      <c r="E139" s="13"/>
      <c r="F139" s="13"/>
    </row>
    <row r="140" spans="1:6" ht="16.5">
      <c r="A140" s="63"/>
      <c r="B140" s="19" t="s">
        <v>6</v>
      </c>
      <c r="C140" s="12"/>
      <c r="D140" s="13"/>
      <c r="E140" s="13"/>
      <c r="F140" s="13"/>
    </row>
    <row r="141" spans="1:6" ht="33">
      <c r="A141" s="32" t="s">
        <v>264</v>
      </c>
      <c r="B141" s="17" t="s">
        <v>250</v>
      </c>
      <c r="C141" s="18">
        <v>0.75</v>
      </c>
      <c r="D141" s="13"/>
      <c r="E141" s="13"/>
      <c r="F141" s="13"/>
    </row>
    <row r="142" spans="1:6" ht="33">
      <c r="A142" s="63"/>
      <c r="B142" s="19" t="s">
        <v>96</v>
      </c>
      <c r="C142" s="12"/>
      <c r="D142" s="13"/>
      <c r="E142" s="13"/>
      <c r="F142" s="13"/>
    </row>
    <row r="143" spans="1:6" ht="33">
      <c r="A143" s="63"/>
      <c r="B143" s="19" t="s">
        <v>97</v>
      </c>
      <c r="C143" s="12"/>
      <c r="D143" s="13"/>
      <c r="E143" s="13"/>
      <c r="F143" s="13"/>
    </row>
    <row r="144" spans="1:6" ht="33">
      <c r="A144" s="63"/>
      <c r="B144" s="19" t="s">
        <v>98</v>
      </c>
      <c r="C144" s="12"/>
      <c r="D144" s="13"/>
      <c r="E144" s="13"/>
      <c r="F144" s="13"/>
    </row>
    <row r="145" spans="1:6" ht="33">
      <c r="A145" s="45">
        <v>4</v>
      </c>
      <c r="B145" s="10" t="s">
        <v>99</v>
      </c>
      <c r="C145" s="11">
        <f>C146+C157+C168</f>
        <v>6</v>
      </c>
      <c r="D145" s="13"/>
      <c r="E145" s="13"/>
      <c r="F145" s="13" t="s">
        <v>542</v>
      </c>
    </row>
    <row r="146" spans="1:6" ht="34.5">
      <c r="A146" s="30">
        <v>4.1</v>
      </c>
      <c r="B146" s="14" t="s">
        <v>299</v>
      </c>
      <c r="C146" s="15">
        <f>C147+C150+C153</f>
        <v>3</v>
      </c>
      <c r="D146" s="16"/>
      <c r="E146" s="16"/>
      <c r="F146" s="16"/>
    </row>
    <row r="147" spans="1:6" ht="49.5">
      <c r="A147" s="32" t="s">
        <v>100</v>
      </c>
      <c r="B147" s="17" t="s">
        <v>211</v>
      </c>
      <c r="C147" s="18">
        <v>1</v>
      </c>
      <c r="D147" s="16"/>
      <c r="E147" s="16"/>
      <c r="F147" s="16"/>
    </row>
    <row r="148" spans="1:6" ht="49.5">
      <c r="A148" s="63"/>
      <c r="B148" s="19" t="s">
        <v>382</v>
      </c>
      <c r="C148" s="12"/>
      <c r="D148" s="16"/>
      <c r="E148" s="16"/>
      <c r="F148" s="16"/>
    </row>
    <row r="149" spans="1:6" ht="16.5">
      <c r="A149" s="63"/>
      <c r="B149" s="19" t="s">
        <v>383</v>
      </c>
      <c r="C149" s="12"/>
      <c r="D149" s="13"/>
      <c r="E149" s="13"/>
      <c r="F149" s="13"/>
    </row>
    <row r="150" spans="1:6" ht="33">
      <c r="A150" s="32" t="s">
        <v>101</v>
      </c>
      <c r="B150" s="17" t="s">
        <v>102</v>
      </c>
      <c r="C150" s="18">
        <v>1</v>
      </c>
      <c r="D150" s="13"/>
      <c r="E150" s="13"/>
      <c r="F150" s="13"/>
    </row>
    <row r="151" spans="1:6" ht="49.5">
      <c r="A151" s="63"/>
      <c r="B151" s="19" t="s">
        <v>103</v>
      </c>
      <c r="C151" s="12"/>
      <c r="D151" s="13"/>
      <c r="E151" s="13"/>
      <c r="F151" s="13"/>
    </row>
    <row r="152" spans="1:6" ht="33">
      <c r="A152" s="63"/>
      <c r="B152" s="19" t="s">
        <v>212</v>
      </c>
      <c r="C152" s="18"/>
      <c r="D152" s="13"/>
      <c r="E152" s="13"/>
      <c r="F152" s="13"/>
    </row>
    <row r="153" spans="1:6" ht="33">
      <c r="A153" s="32" t="s">
        <v>104</v>
      </c>
      <c r="B153" s="17" t="s">
        <v>105</v>
      </c>
      <c r="C153" s="18">
        <v>1</v>
      </c>
      <c r="D153" s="26"/>
      <c r="E153" s="13"/>
      <c r="F153" s="13"/>
    </row>
    <row r="154" spans="1:6" ht="17.25">
      <c r="A154" s="63"/>
      <c r="B154" s="19" t="s">
        <v>106</v>
      </c>
      <c r="C154" s="15"/>
      <c r="D154" s="26"/>
      <c r="E154" s="13"/>
      <c r="F154" s="13"/>
    </row>
    <row r="155" spans="1:6" ht="16.5">
      <c r="A155" s="63"/>
      <c r="B155" s="68" t="s">
        <v>213</v>
      </c>
      <c r="C155" s="71"/>
      <c r="D155" s="82"/>
      <c r="E155" s="67"/>
      <c r="F155" s="67"/>
    </row>
    <row r="156" spans="1:6" ht="16.5">
      <c r="A156" s="63"/>
      <c r="B156" s="68"/>
      <c r="C156" s="71"/>
      <c r="D156" s="82"/>
      <c r="E156" s="67"/>
      <c r="F156" s="67"/>
    </row>
    <row r="157" spans="1:6" ht="17.25">
      <c r="A157" s="30">
        <v>4.2</v>
      </c>
      <c r="B157" s="14" t="s">
        <v>107</v>
      </c>
      <c r="C157" s="15">
        <f>C158+C161+C164</f>
        <v>2</v>
      </c>
      <c r="D157" s="26"/>
      <c r="E157" s="13"/>
      <c r="F157" s="13"/>
    </row>
    <row r="158" spans="1:6" ht="33">
      <c r="A158" s="32" t="s">
        <v>108</v>
      </c>
      <c r="B158" s="17" t="s">
        <v>109</v>
      </c>
      <c r="C158" s="18">
        <v>0.25</v>
      </c>
      <c r="D158" s="13"/>
      <c r="E158" s="13"/>
      <c r="F158" s="13"/>
    </row>
    <row r="159" spans="1:6" ht="33">
      <c r="A159" s="63"/>
      <c r="B159" s="19" t="s">
        <v>525</v>
      </c>
      <c r="C159" s="12"/>
      <c r="D159" s="13"/>
      <c r="E159" s="13"/>
      <c r="F159" s="13"/>
    </row>
    <row r="160" spans="1:6" ht="33">
      <c r="A160" s="63"/>
      <c r="B160" s="19" t="s">
        <v>111</v>
      </c>
      <c r="C160" s="12"/>
      <c r="D160" s="13"/>
      <c r="E160" s="13"/>
      <c r="F160" s="13"/>
    </row>
    <row r="161" spans="1:6" ht="49.5">
      <c r="A161" s="32" t="s">
        <v>112</v>
      </c>
      <c r="B161" s="17" t="s">
        <v>214</v>
      </c>
      <c r="C161" s="18">
        <v>0.25</v>
      </c>
      <c r="D161" s="12"/>
      <c r="E161" s="12"/>
      <c r="F161" s="12"/>
    </row>
    <row r="162" spans="1:6" ht="33">
      <c r="A162" s="63"/>
      <c r="B162" s="19" t="s">
        <v>526</v>
      </c>
      <c r="C162" s="18"/>
      <c r="D162" s="12"/>
      <c r="E162" s="12"/>
      <c r="F162" s="12"/>
    </row>
    <row r="163" spans="1:6" ht="33">
      <c r="A163" s="63"/>
      <c r="B163" s="19" t="s">
        <v>114</v>
      </c>
      <c r="C163" s="18"/>
      <c r="D163" s="12"/>
      <c r="E163" s="12"/>
      <c r="F163" s="12"/>
    </row>
    <row r="164" spans="1:6" ht="33">
      <c r="A164" s="32" t="s">
        <v>115</v>
      </c>
      <c r="B164" s="17" t="s">
        <v>116</v>
      </c>
      <c r="C164" s="18">
        <v>1.5</v>
      </c>
      <c r="D164" s="12"/>
      <c r="E164" s="12"/>
      <c r="F164" s="12"/>
    </row>
    <row r="165" spans="1:6" ht="17.25">
      <c r="A165" s="63"/>
      <c r="B165" s="19" t="s">
        <v>117</v>
      </c>
      <c r="C165" s="15"/>
      <c r="D165" s="16"/>
      <c r="E165" s="16"/>
      <c r="F165" s="16"/>
    </row>
    <row r="166" spans="1:6" ht="16.5">
      <c r="A166" s="63"/>
      <c r="B166" s="68" t="s">
        <v>215</v>
      </c>
      <c r="C166" s="71"/>
      <c r="D166" s="70"/>
      <c r="E166" s="70"/>
      <c r="F166" s="70"/>
    </row>
    <row r="167" spans="1:6" ht="16.5">
      <c r="A167" s="63"/>
      <c r="B167" s="68"/>
      <c r="C167" s="71"/>
      <c r="D167" s="70"/>
      <c r="E167" s="70"/>
      <c r="F167" s="70"/>
    </row>
    <row r="168" spans="1:6" ht="17.25">
      <c r="A168" s="30">
        <v>4.3</v>
      </c>
      <c r="B168" s="14" t="s">
        <v>118</v>
      </c>
      <c r="C168" s="15">
        <f>C169+C172+C175</f>
        <v>1</v>
      </c>
      <c r="D168" s="16"/>
      <c r="E168" s="16"/>
      <c r="F168" s="16"/>
    </row>
    <row r="169" spans="1:6" ht="33">
      <c r="A169" s="32" t="s">
        <v>119</v>
      </c>
      <c r="B169" s="17" t="s">
        <v>216</v>
      </c>
      <c r="C169" s="18">
        <v>0.25</v>
      </c>
      <c r="D169" s="13"/>
      <c r="E169" s="13"/>
      <c r="F169" s="13"/>
    </row>
    <row r="170" spans="1:6" ht="16.5">
      <c r="A170" s="63"/>
      <c r="B170" s="19" t="s">
        <v>120</v>
      </c>
      <c r="C170" s="12"/>
      <c r="D170" s="13"/>
      <c r="E170" s="13"/>
      <c r="F170" s="13"/>
    </row>
    <row r="171" spans="1:6" ht="16.5">
      <c r="A171" s="63"/>
      <c r="B171" s="19" t="s">
        <v>121</v>
      </c>
      <c r="C171" s="12"/>
      <c r="D171" s="13"/>
      <c r="E171" s="13"/>
      <c r="F171" s="13"/>
    </row>
    <row r="172" spans="1:6" ht="49.5">
      <c r="A172" s="32" t="s">
        <v>122</v>
      </c>
      <c r="B172" s="17" t="s">
        <v>217</v>
      </c>
      <c r="C172" s="18">
        <v>0.25</v>
      </c>
      <c r="D172" s="13"/>
      <c r="E172" s="13"/>
      <c r="F172" s="13"/>
    </row>
    <row r="173" spans="1:6" ht="16.5">
      <c r="A173" s="63"/>
      <c r="B173" s="19" t="s">
        <v>123</v>
      </c>
      <c r="C173" s="12"/>
      <c r="D173" s="13"/>
      <c r="E173" s="13"/>
      <c r="F173" s="13"/>
    </row>
    <row r="174" spans="1:6" ht="16.5">
      <c r="A174" s="63"/>
      <c r="B174" s="19" t="s">
        <v>7</v>
      </c>
      <c r="C174" s="12"/>
      <c r="D174" s="13"/>
      <c r="E174" s="13"/>
      <c r="F174" s="13"/>
    </row>
    <row r="175" spans="1:6" ht="33">
      <c r="A175" s="32" t="s">
        <v>124</v>
      </c>
      <c r="B175" s="17" t="s">
        <v>125</v>
      </c>
      <c r="C175" s="18">
        <v>0.5</v>
      </c>
      <c r="D175" s="13"/>
      <c r="E175" s="13"/>
      <c r="F175" s="13"/>
    </row>
    <row r="176" spans="1:6" ht="33">
      <c r="A176" s="63" t="s">
        <v>126</v>
      </c>
      <c r="B176" s="19" t="s">
        <v>251</v>
      </c>
      <c r="C176" s="12"/>
      <c r="D176" s="13"/>
      <c r="E176" s="13"/>
      <c r="F176" s="13"/>
    </row>
    <row r="177" spans="1:6" ht="33">
      <c r="A177" s="63"/>
      <c r="B177" s="19" t="s">
        <v>127</v>
      </c>
      <c r="C177" s="12"/>
      <c r="D177" s="13"/>
      <c r="E177" s="13"/>
      <c r="F177" s="13"/>
    </row>
    <row r="178" spans="1:6" ht="49.5">
      <c r="A178" s="45">
        <v>5</v>
      </c>
      <c r="B178" s="10" t="s">
        <v>8</v>
      </c>
      <c r="C178" s="11">
        <f>C179+C196+C203+C210+C215+C225+C228</f>
        <v>9</v>
      </c>
      <c r="D178" s="13"/>
      <c r="E178" s="13"/>
      <c r="F178" s="13" t="s">
        <v>542</v>
      </c>
    </row>
    <row r="179" spans="1:6" ht="34.5">
      <c r="A179" s="30">
        <v>5.1</v>
      </c>
      <c r="B179" s="14" t="s">
        <v>128</v>
      </c>
      <c r="C179" s="15">
        <f>C183+C191+C188+C180</f>
        <v>3</v>
      </c>
      <c r="D179" s="16"/>
      <c r="E179" s="16"/>
      <c r="F179" s="16"/>
    </row>
    <row r="180" spans="1:6" ht="49.5">
      <c r="A180" s="32" t="s">
        <v>129</v>
      </c>
      <c r="B180" s="17" t="s">
        <v>394</v>
      </c>
      <c r="C180" s="18">
        <v>0.5</v>
      </c>
      <c r="D180" s="16"/>
      <c r="E180" s="16"/>
      <c r="F180" s="16"/>
    </row>
    <row r="181" spans="1:6" ht="17.25">
      <c r="A181" s="63"/>
      <c r="B181" s="19" t="s">
        <v>395</v>
      </c>
      <c r="C181" s="18"/>
      <c r="D181" s="16"/>
      <c r="E181" s="16"/>
      <c r="F181" s="16"/>
    </row>
    <row r="182" spans="1:6" ht="17.25">
      <c r="A182" s="63"/>
      <c r="B182" s="19" t="s">
        <v>396</v>
      </c>
      <c r="C182" s="18"/>
      <c r="D182" s="16"/>
      <c r="E182" s="16"/>
      <c r="F182" s="16"/>
    </row>
    <row r="183" spans="1:6" ht="49.5">
      <c r="A183" s="32" t="s">
        <v>134</v>
      </c>
      <c r="B183" s="17" t="s">
        <v>218</v>
      </c>
      <c r="C183" s="18">
        <v>1</v>
      </c>
      <c r="D183" s="13"/>
      <c r="E183" s="13"/>
      <c r="F183" s="13"/>
    </row>
    <row r="184" spans="1:6" ht="16.5">
      <c r="A184" s="63"/>
      <c r="B184" s="19" t="s">
        <v>130</v>
      </c>
      <c r="C184" s="12"/>
      <c r="D184" s="13"/>
      <c r="E184" s="13"/>
      <c r="F184" s="13"/>
    </row>
    <row r="185" spans="1:6" ht="16.5">
      <c r="A185" s="63"/>
      <c r="B185" s="19" t="s">
        <v>131</v>
      </c>
      <c r="C185" s="12"/>
      <c r="D185" s="13"/>
      <c r="E185" s="13"/>
      <c r="F185" s="13"/>
    </row>
    <row r="186" spans="1:6" ht="17.25">
      <c r="A186" s="63"/>
      <c r="B186" s="19" t="s">
        <v>132</v>
      </c>
      <c r="C186" s="12"/>
      <c r="D186" s="16"/>
      <c r="E186" s="16"/>
      <c r="F186" s="16"/>
    </row>
    <row r="187" spans="1:6" ht="17.25">
      <c r="A187" s="63"/>
      <c r="B187" s="19" t="s">
        <v>133</v>
      </c>
      <c r="C187" s="12"/>
      <c r="D187" s="16"/>
      <c r="E187" s="16"/>
      <c r="F187" s="16"/>
    </row>
    <row r="188" spans="1:6" ht="49.5">
      <c r="A188" s="32" t="s">
        <v>398</v>
      </c>
      <c r="B188" s="17" t="s">
        <v>397</v>
      </c>
      <c r="C188" s="18">
        <v>0.5</v>
      </c>
      <c r="D188" s="16"/>
      <c r="E188" s="16"/>
      <c r="F188" s="16"/>
    </row>
    <row r="189" spans="1:6" ht="17.25">
      <c r="A189" s="63"/>
      <c r="B189" s="19" t="s">
        <v>395</v>
      </c>
      <c r="C189" s="18"/>
      <c r="D189" s="16"/>
      <c r="E189" s="16"/>
      <c r="F189" s="16"/>
    </row>
    <row r="190" spans="1:6" ht="17.25">
      <c r="A190" s="63"/>
      <c r="B190" s="19" t="s">
        <v>396</v>
      </c>
      <c r="C190" s="18"/>
      <c r="D190" s="16"/>
      <c r="E190" s="16"/>
      <c r="F190" s="16"/>
    </row>
    <row r="191" spans="1:6" ht="33">
      <c r="A191" s="32" t="s">
        <v>399</v>
      </c>
      <c r="B191" s="17" t="s">
        <v>219</v>
      </c>
      <c r="C191" s="18">
        <v>1</v>
      </c>
      <c r="D191" s="13"/>
      <c r="E191" s="13"/>
      <c r="F191" s="13"/>
    </row>
    <row r="192" spans="1:6" ht="16.5">
      <c r="A192" s="63"/>
      <c r="B192" s="19" t="s">
        <v>135</v>
      </c>
      <c r="C192" s="12"/>
      <c r="D192" s="13"/>
      <c r="E192" s="13"/>
      <c r="F192" s="13"/>
    </row>
    <row r="193" spans="1:6" ht="16.5">
      <c r="A193" s="63"/>
      <c r="B193" s="19" t="s">
        <v>136</v>
      </c>
      <c r="C193" s="12"/>
      <c r="D193" s="13"/>
      <c r="E193" s="13"/>
      <c r="F193" s="13"/>
    </row>
    <row r="194" spans="1:6" ht="16.5">
      <c r="A194" s="63"/>
      <c r="B194" s="19" t="s">
        <v>137</v>
      </c>
      <c r="C194" s="12"/>
      <c r="D194" s="13"/>
      <c r="E194" s="13"/>
      <c r="F194" s="13"/>
    </row>
    <row r="195" spans="1:6" ht="16.5">
      <c r="A195" s="63"/>
      <c r="B195" s="19" t="s">
        <v>138</v>
      </c>
      <c r="C195" s="12"/>
      <c r="D195" s="13"/>
      <c r="E195" s="13"/>
      <c r="F195" s="13"/>
    </row>
    <row r="196" spans="1:6" ht="17.25">
      <c r="A196" s="30">
        <v>5.2</v>
      </c>
      <c r="B196" s="14" t="s">
        <v>139</v>
      </c>
      <c r="C196" s="15">
        <f>C197+C200</f>
        <v>1</v>
      </c>
      <c r="D196" s="16"/>
      <c r="E196" s="16"/>
      <c r="F196" s="16"/>
    </row>
    <row r="197" spans="1:6" ht="33">
      <c r="A197" s="32" t="s">
        <v>140</v>
      </c>
      <c r="B197" s="17" t="s">
        <v>220</v>
      </c>
      <c r="C197" s="18">
        <v>0.5</v>
      </c>
      <c r="D197" s="13"/>
      <c r="E197" s="13"/>
      <c r="F197" s="13"/>
    </row>
    <row r="198" spans="1:6" ht="16.5">
      <c r="A198" s="63"/>
      <c r="B198" s="19" t="s">
        <v>141</v>
      </c>
      <c r="C198" s="12"/>
      <c r="D198" s="13"/>
      <c r="E198" s="13"/>
      <c r="F198" s="13"/>
    </row>
    <row r="199" spans="1:6" ht="16.5">
      <c r="A199" s="63"/>
      <c r="B199" s="19" t="s">
        <v>75</v>
      </c>
      <c r="C199" s="12"/>
      <c r="D199" s="13"/>
      <c r="E199" s="13"/>
      <c r="F199" s="13"/>
    </row>
    <row r="200" spans="1:6" ht="33">
      <c r="A200" s="32" t="s">
        <v>142</v>
      </c>
      <c r="B200" s="17" t="s">
        <v>221</v>
      </c>
      <c r="C200" s="18">
        <v>0.5</v>
      </c>
      <c r="D200" s="13"/>
      <c r="E200" s="13"/>
      <c r="F200" s="13"/>
    </row>
    <row r="201" spans="1:6" ht="16.5">
      <c r="A201" s="63"/>
      <c r="B201" s="19" t="s">
        <v>141</v>
      </c>
      <c r="C201" s="12"/>
      <c r="D201" s="13"/>
      <c r="E201" s="13"/>
      <c r="F201" s="13"/>
    </row>
    <row r="202" spans="1:6" ht="16.5">
      <c r="A202" s="63"/>
      <c r="B202" s="19" t="s">
        <v>75</v>
      </c>
      <c r="C202" s="12"/>
      <c r="D202" s="13"/>
      <c r="E202" s="13"/>
      <c r="F202" s="13"/>
    </row>
    <row r="203" spans="1:6" ht="34.5">
      <c r="A203" s="30">
        <v>5.3</v>
      </c>
      <c r="B203" s="14" t="s">
        <v>515</v>
      </c>
      <c r="C203" s="15">
        <f>C204+C207</f>
        <v>1</v>
      </c>
      <c r="D203" s="16"/>
      <c r="E203" s="16"/>
      <c r="F203" s="16"/>
    </row>
    <row r="204" spans="1:6" ht="33">
      <c r="A204" s="32" t="s">
        <v>143</v>
      </c>
      <c r="B204" s="17" t="s">
        <v>144</v>
      </c>
      <c r="C204" s="18">
        <v>0.5</v>
      </c>
      <c r="D204" s="12"/>
      <c r="E204" s="12"/>
      <c r="F204" s="12"/>
    </row>
    <row r="205" spans="1:6" ht="17.25">
      <c r="A205" s="63"/>
      <c r="B205" s="19" t="s">
        <v>141</v>
      </c>
      <c r="C205" s="15"/>
      <c r="D205" s="16"/>
      <c r="E205" s="16"/>
      <c r="F205" s="16"/>
    </row>
    <row r="206" spans="1:6" ht="17.25">
      <c r="A206" s="63"/>
      <c r="B206" s="19" t="s">
        <v>75</v>
      </c>
      <c r="C206" s="15"/>
      <c r="D206" s="16"/>
      <c r="E206" s="16"/>
      <c r="F206" s="16"/>
    </row>
    <row r="207" spans="1:6" ht="33">
      <c r="A207" s="32" t="s">
        <v>145</v>
      </c>
      <c r="B207" s="17" t="s">
        <v>146</v>
      </c>
      <c r="C207" s="18">
        <v>0.5</v>
      </c>
      <c r="D207" s="12"/>
      <c r="E207" s="12"/>
      <c r="F207" s="12"/>
    </row>
    <row r="208" spans="1:6" ht="17.25">
      <c r="A208" s="63"/>
      <c r="B208" s="19" t="s">
        <v>74</v>
      </c>
      <c r="C208" s="15"/>
      <c r="D208" s="16"/>
      <c r="E208" s="16"/>
      <c r="F208" s="16"/>
    </row>
    <row r="209" spans="1:6" ht="17.25">
      <c r="A209" s="63"/>
      <c r="B209" s="19" t="s">
        <v>75</v>
      </c>
      <c r="C209" s="15"/>
      <c r="D209" s="16"/>
      <c r="E209" s="16"/>
      <c r="F209" s="16"/>
    </row>
    <row r="210" spans="1:6" ht="34.5">
      <c r="A210" s="30">
        <v>5.4</v>
      </c>
      <c r="B210" s="14" t="s">
        <v>222</v>
      </c>
      <c r="C210" s="15">
        <v>1</v>
      </c>
      <c r="D210" s="16"/>
      <c r="E210" s="16"/>
      <c r="F210" s="16"/>
    </row>
    <row r="211" spans="1:6" ht="33">
      <c r="A211" s="63"/>
      <c r="B211" s="19" t="s">
        <v>519</v>
      </c>
      <c r="C211" s="12"/>
      <c r="D211" s="13"/>
      <c r="E211" s="13"/>
      <c r="F211" s="13"/>
    </row>
    <row r="212" spans="1:6" ht="33">
      <c r="A212" s="63"/>
      <c r="B212" s="19" t="s">
        <v>518</v>
      </c>
      <c r="C212" s="12"/>
      <c r="D212" s="13"/>
      <c r="E212" s="13"/>
      <c r="F212" s="13"/>
    </row>
    <row r="213" spans="1:6" ht="33">
      <c r="A213" s="63"/>
      <c r="B213" s="19" t="s">
        <v>517</v>
      </c>
      <c r="C213" s="12"/>
      <c r="D213" s="13"/>
      <c r="E213" s="13"/>
      <c r="F213" s="13"/>
    </row>
    <row r="214" spans="1:6" ht="33">
      <c r="A214" s="63"/>
      <c r="B214" s="19" t="s">
        <v>520</v>
      </c>
      <c r="C214" s="12"/>
      <c r="D214" s="13"/>
      <c r="E214" s="13"/>
      <c r="F214" s="13"/>
    </row>
    <row r="215" spans="1:6" ht="17.25">
      <c r="A215" s="30">
        <v>5.5</v>
      </c>
      <c r="B215" s="14" t="s">
        <v>147</v>
      </c>
      <c r="C215" s="15">
        <f>C216+C219+C222</f>
        <v>1.5</v>
      </c>
      <c r="D215" s="13"/>
      <c r="E215" s="13"/>
      <c r="F215" s="13"/>
    </row>
    <row r="216" spans="1:6" ht="33">
      <c r="A216" s="32" t="s">
        <v>148</v>
      </c>
      <c r="B216" s="17" t="s">
        <v>149</v>
      </c>
      <c r="C216" s="18">
        <v>0.5</v>
      </c>
      <c r="D216" s="16"/>
      <c r="E216" s="16"/>
      <c r="F216" s="16"/>
    </row>
    <row r="217" spans="1:6" ht="17.25">
      <c r="A217" s="63"/>
      <c r="B217" s="19" t="s">
        <v>141</v>
      </c>
      <c r="C217" s="18"/>
      <c r="D217" s="16"/>
      <c r="E217" s="16"/>
      <c r="F217" s="16"/>
    </row>
    <row r="218" spans="1:6" ht="17.25">
      <c r="A218" s="63"/>
      <c r="B218" s="19" t="s">
        <v>75</v>
      </c>
      <c r="C218" s="15"/>
      <c r="D218" s="16"/>
      <c r="E218" s="16"/>
      <c r="F218" s="16"/>
    </row>
    <row r="219" spans="1:6" ht="33">
      <c r="A219" s="32" t="s">
        <v>150</v>
      </c>
      <c r="B219" s="17" t="s">
        <v>151</v>
      </c>
      <c r="C219" s="18">
        <v>0.5</v>
      </c>
      <c r="D219" s="16"/>
      <c r="E219" s="16"/>
      <c r="F219" s="16"/>
    </row>
    <row r="220" spans="1:6" ht="49.5">
      <c r="A220" s="63"/>
      <c r="B220" s="19" t="s">
        <v>223</v>
      </c>
      <c r="C220" s="15"/>
      <c r="D220" s="16"/>
      <c r="E220" s="16"/>
      <c r="F220" s="16"/>
    </row>
    <row r="221" spans="1:6" ht="33">
      <c r="A221" s="63"/>
      <c r="B221" s="19" t="s">
        <v>152</v>
      </c>
      <c r="C221" s="15"/>
      <c r="D221" s="16"/>
      <c r="E221" s="16"/>
      <c r="F221" s="16"/>
    </row>
    <row r="222" spans="1:6" ht="33">
      <c r="A222" s="32" t="s">
        <v>335</v>
      </c>
      <c r="B222" s="17" t="s">
        <v>336</v>
      </c>
      <c r="C222" s="18">
        <v>0.5</v>
      </c>
      <c r="D222" s="16"/>
      <c r="E222" s="16"/>
      <c r="F222" s="16"/>
    </row>
    <row r="223" spans="1:6" ht="49.5">
      <c r="A223" s="63"/>
      <c r="B223" s="19" t="s">
        <v>337</v>
      </c>
      <c r="C223" s="15"/>
      <c r="D223" s="16"/>
      <c r="E223" s="16"/>
      <c r="F223" s="16"/>
    </row>
    <row r="224" spans="1:6" ht="49.5">
      <c r="A224" s="63"/>
      <c r="B224" s="19" t="s">
        <v>338</v>
      </c>
      <c r="C224" s="15"/>
      <c r="D224" s="16"/>
      <c r="E224" s="16"/>
      <c r="F224" s="16"/>
    </row>
    <row r="225" spans="1:6" ht="34.5">
      <c r="A225" s="30">
        <v>5.6</v>
      </c>
      <c r="B225" s="14" t="s">
        <v>153</v>
      </c>
      <c r="C225" s="15">
        <v>0.5</v>
      </c>
      <c r="D225" s="16"/>
      <c r="E225" s="16"/>
      <c r="F225" s="16"/>
    </row>
    <row r="226" spans="1:6" ht="33">
      <c r="A226" s="63"/>
      <c r="B226" s="19" t="s">
        <v>516</v>
      </c>
      <c r="C226" s="12"/>
      <c r="D226" s="13"/>
      <c r="E226" s="13"/>
      <c r="F226" s="13"/>
    </row>
    <row r="227" spans="1:6" ht="16.5">
      <c r="A227" s="63"/>
      <c r="B227" s="19" t="s">
        <v>55</v>
      </c>
      <c r="C227" s="12"/>
      <c r="D227" s="13"/>
      <c r="E227" s="13"/>
      <c r="F227" s="13"/>
    </row>
    <row r="228" spans="1:6" ht="17.25">
      <c r="A228" s="30">
        <v>5.7</v>
      </c>
      <c r="B228" s="14" t="s">
        <v>154</v>
      </c>
      <c r="C228" s="15">
        <f>C229+C233</f>
        <v>1</v>
      </c>
      <c r="D228" s="13"/>
      <c r="E228" s="13"/>
      <c r="F228" s="13"/>
    </row>
    <row r="229" spans="1:6" ht="33">
      <c r="A229" s="32" t="s">
        <v>155</v>
      </c>
      <c r="B229" s="17" t="s">
        <v>12</v>
      </c>
      <c r="C229" s="18">
        <v>0.5</v>
      </c>
      <c r="D229" s="13"/>
      <c r="E229" s="13"/>
      <c r="F229" s="13"/>
    </row>
    <row r="230" spans="1:6" ht="16.5">
      <c r="A230" s="63"/>
      <c r="B230" s="19" t="s">
        <v>156</v>
      </c>
      <c r="C230" s="12"/>
      <c r="D230" s="13"/>
      <c r="E230" s="13"/>
      <c r="F230" s="13"/>
    </row>
    <row r="231" spans="1:6" s="7" customFormat="1" ht="33">
      <c r="A231" s="63"/>
      <c r="B231" s="19" t="s">
        <v>252</v>
      </c>
      <c r="C231" s="12"/>
      <c r="D231" s="13"/>
      <c r="E231" s="13"/>
      <c r="F231" s="13"/>
    </row>
    <row r="232" spans="1:6" ht="16.5">
      <c r="A232" s="63"/>
      <c r="B232" s="19" t="s">
        <v>253</v>
      </c>
      <c r="C232" s="12"/>
      <c r="D232" s="13"/>
      <c r="E232" s="13"/>
      <c r="F232" s="13"/>
    </row>
    <row r="233" spans="1:6" ht="33">
      <c r="A233" s="32" t="s">
        <v>157</v>
      </c>
      <c r="B233" s="17" t="s">
        <v>11</v>
      </c>
      <c r="C233" s="18">
        <v>0.5</v>
      </c>
      <c r="D233" s="13"/>
      <c r="E233" s="13"/>
      <c r="F233" s="13"/>
    </row>
    <row r="234" spans="1:6" ht="16.5">
      <c r="A234" s="63"/>
      <c r="B234" s="19" t="s">
        <v>158</v>
      </c>
      <c r="C234" s="12"/>
      <c r="D234" s="13"/>
      <c r="E234" s="13"/>
      <c r="F234" s="13"/>
    </row>
    <row r="235" spans="1:6" ht="33">
      <c r="A235" s="63"/>
      <c r="B235" s="19" t="s">
        <v>254</v>
      </c>
      <c r="C235" s="12"/>
      <c r="D235" s="13"/>
      <c r="E235" s="13"/>
      <c r="F235" s="13"/>
    </row>
    <row r="236" spans="1:6" ht="16.5">
      <c r="A236" s="63"/>
      <c r="B236" s="19" t="s">
        <v>255</v>
      </c>
      <c r="C236" s="12"/>
      <c r="D236" s="13"/>
      <c r="E236" s="13"/>
      <c r="F236" s="13"/>
    </row>
    <row r="237" spans="1:6" ht="33">
      <c r="A237" s="45">
        <v>6</v>
      </c>
      <c r="B237" s="10" t="s">
        <v>9</v>
      </c>
      <c r="C237" s="11">
        <f>C238+C250+C266</f>
        <v>7</v>
      </c>
      <c r="D237" s="13"/>
      <c r="E237" s="13"/>
      <c r="F237" s="13" t="s">
        <v>551</v>
      </c>
    </row>
    <row r="238" spans="1:6" ht="34.5">
      <c r="A238" s="30">
        <v>6.1</v>
      </c>
      <c r="B238" s="14" t="s">
        <v>159</v>
      </c>
      <c r="C238" s="15">
        <f>C239+C243+C247</f>
        <v>2.5</v>
      </c>
      <c r="D238" s="16"/>
      <c r="E238" s="16"/>
      <c r="F238" s="16"/>
    </row>
    <row r="239" spans="1:6" ht="33">
      <c r="A239" s="32" t="s">
        <v>26</v>
      </c>
      <c r="B239" s="17" t="s">
        <v>160</v>
      </c>
      <c r="C239" s="18">
        <v>1</v>
      </c>
      <c r="D239" s="12"/>
      <c r="E239" s="12"/>
      <c r="F239" s="12"/>
    </row>
    <row r="240" spans="1:6" ht="33">
      <c r="A240" s="63"/>
      <c r="B240" s="19" t="s">
        <v>161</v>
      </c>
      <c r="C240" s="18"/>
      <c r="D240" s="12"/>
      <c r="E240" s="12"/>
      <c r="F240" s="12"/>
    </row>
    <row r="241" spans="1:6" ht="66">
      <c r="A241" s="63"/>
      <c r="B241" s="19" t="s">
        <v>224</v>
      </c>
      <c r="C241" s="18"/>
      <c r="D241" s="12"/>
      <c r="E241" s="12"/>
      <c r="F241" s="12"/>
    </row>
    <row r="242" spans="1:6" ht="33">
      <c r="A242" s="63"/>
      <c r="B242" s="19" t="s">
        <v>162</v>
      </c>
      <c r="C242" s="18"/>
      <c r="D242" s="12"/>
      <c r="E242" s="12"/>
      <c r="F242" s="12"/>
    </row>
    <row r="243" spans="1:6" ht="33">
      <c r="A243" s="32" t="s">
        <v>27</v>
      </c>
      <c r="B243" s="17" t="s">
        <v>225</v>
      </c>
      <c r="C243" s="18">
        <v>1</v>
      </c>
      <c r="D243" s="12"/>
      <c r="E243" s="12"/>
      <c r="F243" s="12"/>
    </row>
    <row r="244" spans="1:6" ht="16.5">
      <c r="A244" s="63"/>
      <c r="B244" s="19" t="s">
        <v>163</v>
      </c>
      <c r="C244" s="18"/>
      <c r="D244" s="12"/>
      <c r="E244" s="12"/>
      <c r="F244" s="12"/>
    </row>
    <row r="245" spans="1:6" s="7" customFormat="1" ht="33">
      <c r="A245" s="63"/>
      <c r="B245" s="19" t="s">
        <v>164</v>
      </c>
      <c r="C245" s="18"/>
      <c r="D245" s="12"/>
      <c r="E245" s="12"/>
      <c r="F245" s="12"/>
    </row>
    <row r="246" spans="1:6" s="7" customFormat="1" ht="16.5">
      <c r="A246" s="63"/>
      <c r="B246" s="19" t="s">
        <v>165</v>
      </c>
      <c r="C246" s="18"/>
      <c r="D246" s="12"/>
      <c r="E246" s="12"/>
      <c r="F246" s="12"/>
    </row>
    <row r="247" spans="1:6" s="7" customFormat="1" ht="49.5">
      <c r="A247" s="32" t="s">
        <v>28</v>
      </c>
      <c r="B247" s="17" t="s">
        <v>256</v>
      </c>
      <c r="C247" s="18">
        <v>0.5</v>
      </c>
      <c r="D247" s="16"/>
      <c r="E247" s="16"/>
      <c r="F247" s="16"/>
    </row>
    <row r="248" spans="1:6" s="7" customFormat="1" ht="49.5">
      <c r="A248" s="63"/>
      <c r="B248" s="19" t="s">
        <v>257</v>
      </c>
      <c r="C248" s="15"/>
      <c r="D248" s="16"/>
      <c r="E248" s="16"/>
      <c r="F248" s="16"/>
    </row>
    <row r="249" spans="1:6" ht="33">
      <c r="A249" s="63"/>
      <c r="B249" s="19" t="s">
        <v>166</v>
      </c>
      <c r="C249" s="15"/>
      <c r="D249" s="16"/>
      <c r="E249" s="16"/>
      <c r="F249" s="16"/>
    </row>
    <row r="250" spans="1:6" ht="17.25">
      <c r="A250" s="30">
        <v>6.2</v>
      </c>
      <c r="B250" s="14" t="s">
        <v>167</v>
      </c>
      <c r="C250" s="15">
        <f>C251+C255+C259+C263</f>
        <v>2</v>
      </c>
      <c r="D250" s="16"/>
      <c r="E250" s="16"/>
      <c r="F250" s="16"/>
    </row>
    <row r="251" spans="1:6" ht="49.5">
      <c r="A251" s="32" t="s">
        <v>29</v>
      </c>
      <c r="B251" s="17" t="s">
        <v>168</v>
      </c>
      <c r="C251" s="18">
        <v>0.5</v>
      </c>
      <c r="D251" s="12"/>
      <c r="E251" s="12"/>
      <c r="F251" s="12"/>
    </row>
    <row r="252" spans="1:6" ht="16.5">
      <c r="A252" s="63"/>
      <c r="B252" s="19" t="s">
        <v>169</v>
      </c>
      <c r="C252" s="18"/>
      <c r="D252" s="12"/>
      <c r="E252" s="12"/>
      <c r="F252" s="12"/>
    </row>
    <row r="253" spans="1:6" ht="16.5">
      <c r="A253" s="63"/>
      <c r="B253" s="19" t="s">
        <v>170</v>
      </c>
      <c r="C253" s="18"/>
      <c r="D253" s="12"/>
      <c r="E253" s="12"/>
      <c r="F253" s="12"/>
    </row>
    <row r="254" spans="1:6" ht="17.25">
      <c r="A254" s="63"/>
      <c r="B254" s="19" t="s">
        <v>171</v>
      </c>
      <c r="C254" s="15"/>
      <c r="D254" s="13"/>
      <c r="E254" s="13"/>
      <c r="F254" s="13"/>
    </row>
    <row r="255" spans="1:6" ht="49.5">
      <c r="A255" s="32" t="s">
        <v>30</v>
      </c>
      <c r="B255" s="17" t="s">
        <v>172</v>
      </c>
      <c r="C255" s="18">
        <v>0.5</v>
      </c>
      <c r="D255" s="13"/>
      <c r="E255" s="13"/>
      <c r="F255" s="13"/>
    </row>
    <row r="256" spans="1:6" ht="33">
      <c r="A256" s="63"/>
      <c r="B256" s="19" t="s">
        <v>227</v>
      </c>
      <c r="C256" s="15"/>
      <c r="D256" s="13"/>
      <c r="E256" s="13"/>
      <c r="F256" s="13"/>
    </row>
    <row r="257" spans="1:6" ht="33">
      <c r="A257" s="63"/>
      <c r="B257" s="19" t="s">
        <v>228</v>
      </c>
      <c r="C257" s="15"/>
      <c r="D257" s="13"/>
      <c r="E257" s="13"/>
      <c r="F257" s="13"/>
    </row>
    <row r="258" spans="1:6" ht="17.25">
      <c r="A258" s="63"/>
      <c r="B258" s="19" t="s">
        <v>171</v>
      </c>
      <c r="C258" s="15"/>
      <c r="D258" s="13"/>
      <c r="E258" s="13"/>
      <c r="F258" s="13"/>
    </row>
    <row r="259" spans="1:6" ht="49.5">
      <c r="A259" s="32" t="s">
        <v>40</v>
      </c>
      <c r="B259" s="17" t="s">
        <v>173</v>
      </c>
      <c r="C259" s="18">
        <v>0.5</v>
      </c>
      <c r="D259" s="13"/>
      <c r="E259" s="13"/>
      <c r="F259" s="13"/>
    </row>
    <row r="260" spans="1:6" ht="33">
      <c r="A260" s="63"/>
      <c r="B260" s="19" t="s">
        <v>226</v>
      </c>
      <c r="C260" s="15"/>
      <c r="D260" s="13"/>
      <c r="E260" s="13"/>
      <c r="F260" s="13"/>
    </row>
    <row r="261" spans="1:6" ht="33">
      <c r="A261" s="63"/>
      <c r="B261" s="19" t="s">
        <v>229</v>
      </c>
      <c r="C261" s="15"/>
      <c r="D261" s="13"/>
      <c r="E261" s="13"/>
      <c r="F261" s="13"/>
    </row>
    <row r="262" spans="1:6" ht="17.25">
      <c r="A262" s="63"/>
      <c r="B262" s="19" t="s">
        <v>171</v>
      </c>
      <c r="C262" s="15"/>
      <c r="D262" s="13"/>
      <c r="E262" s="13"/>
      <c r="F262" s="13"/>
    </row>
    <row r="263" spans="1:6" ht="33">
      <c r="A263" s="32" t="s">
        <v>174</v>
      </c>
      <c r="B263" s="17" t="s">
        <v>175</v>
      </c>
      <c r="C263" s="18">
        <v>0.5</v>
      </c>
      <c r="D263" s="13"/>
      <c r="E263" s="13"/>
      <c r="F263" s="13"/>
    </row>
    <row r="264" spans="1:6" ht="17.25">
      <c r="A264" s="63"/>
      <c r="B264" s="19" t="s">
        <v>176</v>
      </c>
      <c r="C264" s="15"/>
      <c r="D264" s="13"/>
      <c r="E264" s="13"/>
      <c r="F264" s="13"/>
    </row>
    <row r="265" spans="1:6" ht="17.25">
      <c r="A265" s="63"/>
      <c r="B265" s="19" t="s">
        <v>177</v>
      </c>
      <c r="C265" s="15"/>
      <c r="D265" s="13"/>
      <c r="E265" s="13"/>
      <c r="F265" s="13"/>
    </row>
    <row r="266" spans="1:6" ht="34.5">
      <c r="A266" s="30">
        <v>6.3</v>
      </c>
      <c r="B266" s="14" t="s">
        <v>178</v>
      </c>
      <c r="C266" s="15">
        <f>C267+C270+C273+C276</f>
        <v>2.5</v>
      </c>
      <c r="D266" s="13"/>
      <c r="E266" s="13"/>
      <c r="F266" s="13"/>
    </row>
    <row r="267" spans="1:6" ht="33">
      <c r="A267" s="32" t="s">
        <v>179</v>
      </c>
      <c r="B267" s="17" t="s">
        <v>180</v>
      </c>
      <c r="C267" s="18">
        <v>0.5</v>
      </c>
      <c r="D267" s="13"/>
      <c r="E267" s="13"/>
      <c r="F267" s="13"/>
    </row>
    <row r="268" spans="1:6" ht="16.5">
      <c r="A268" s="63"/>
      <c r="B268" s="19" t="s">
        <v>181</v>
      </c>
      <c r="C268" s="12"/>
      <c r="D268" s="13"/>
      <c r="E268" s="13"/>
      <c r="F268" s="13"/>
    </row>
    <row r="269" spans="1:6" ht="16.5">
      <c r="A269" s="63"/>
      <c r="B269" s="19" t="s">
        <v>182</v>
      </c>
      <c r="C269" s="18"/>
      <c r="D269" s="12"/>
      <c r="E269" s="12"/>
      <c r="F269" s="12"/>
    </row>
    <row r="270" spans="1:6" ht="33">
      <c r="A270" s="32" t="s">
        <v>183</v>
      </c>
      <c r="B270" s="17" t="s">
        <v>184</v>
      </c>
      <c r="C270" s="18">
        <v>0.5</v>
      </c>
      <c r="D270" s="12"/>
      <c r="E270" s="12"/>
      <c r="F270" s="12"/>
    </row>
    <row r="271" spans="1:6" ht="16.5">
      <c r="A271" s="63"/>
      <c r="B271" s="19" t="s">
        <v>181</v>
      </c>
      <c r="C271" s="18"/>
      <c r="D271" s="12"/>
      <c r="E271" s="12"/>
      <c r="F271" s="12"/>
    </row>
    <row r="272" spans="1:6" ht="16.5">
      <c r="A272" s="63"/>
      <c r="B272" s="19" t="s">
        <v>182</v>
      </c>
      <c r="C272" s="18"/>
      <c r="D272" s="12"/>
      <c r="E272" s="12"/>
      <c r="F272" s="12"/>
    </row>
    <row r="273" spans="1:6" ht="49.5">
      <c r="A273" s="32" t="s">
        <v>185</v>
      </c>
      <c r="B273" s="17" t="s">
        <v>186</v>
      </c>
      <c r="C273" s="18">
        <v>0.5</v>
      </c>
      <c r="D273" s="13"/>
      <c r="E273" s="13"/>
      <c r="F273" s="13"/>
    </row>
    <row r="274" spans="1:6" ht="33">
      <c r="A274" s="63"/>
      <c r="B274" s="19" t="s">
        <v>230</v>
      </c>
      <c r="C274" s="12"/>
      <c r="D274" s="13"/>
      <c r="E274" s="13"/>
      <c r="F274" s="13"/>
    </row>
    <row r="275" spans="1:6" ht="33">
      <c r="A275" s="63"/>
      <c r="B275" s="19" t="s">
        <v>187</v>
      </c>
      <c r="C275" s="12"/>
      <c r="D275" s="13"/>
      <c r="E275" s="13"/>
      <c r="F275" s="13"/>
    </row>
    <row r="276" spans="1:6" ht="33">
      <c r="A276" s="32" t="s">
        <v>188</v>
      </c>
      <c r="B276" s="17" t="s">
        <v>189</v>
      </c>
      <c r="C276" s="18">
        <v>1</v>
      </c>
      <c r="D276" s="13"/>
      <c r="E276" s="13"/>
      <c r="F276" s="13"/>
    </row>
    <row r="277" spans="1:6" ht="16.5">
      <c r="A277" s="63"/>
      <c r="B277" s="19" t="s">
        <v>106</v>
      </c>
      <c r="C277" s="18"/>
      <c r="D277" s="13"/>
      <c r="E277" s="13"/>
      <c r="F277" s="13"/>
    </row>
    <row r="278" spans="1:6" ht="16.5">
      <c r="A278" s="63"/>
      <c r="B278" s="68" t="s">
        <v>231</v>
      </c>
      <c r="C278" s="61"/>
      <c r="D278" s="67"/>
      <c r="E278" s="67"/>
      <c r="F278" s="67"/>
    </row>
    <row r="279" spans="1:6" ht="16.5">
      <c r="A279" s="63"/>
      <c r="B279" s="68"/>
      <c r="C279" s="61"/>
      <c r="D279" s="67"/>
      <c r="E279" s="67"/>
      <c r="F279" s="67"/>
    </row>
    <row r="280" spans="1:6" ht="33">
      <c r="A280" s="45">
        <v>7</v>
      </c>
      <c r="B280" s="10" t="s">
        <v>10</v>
      </c>
      <c r="C280" s="11">
        <f>C281+C283+C286</f>
        <v>12</v>
      </c>
      <c r="D280" s="13"/>
      <c r="E280" s="13"/>
      <c r="F280" s="13" t="s">
        <v>544</v>
      </c>
    </row>
    <row r="281" spans="1:6" ht="34.5">
      <c r="A281" s="30">
        <v>7.1</v>
      </c>
      <c r="B281" s="14" t="s">
        <v>190</v>
      </c>
      <c r="C281" s="15">
        <f>C282</f>
        <v>10</v>
      </c>
      <c r="D281" s="13"/>
      <c r="E281" s="13"/>
      <c r="F281" s="13" t="s">
        <v>544</v>
      </c>
    </row>
    <row r="282" spans="1:6" ht="33">
      <c r="A282" s="32" t="s">
        <v>191</v>
      </c>
      <c r="B282" s="4" t="s">
        <v>232</v>
      </c>
      <c r="C282" s="18">
        <v>10</v>
      </c>
      <c r="D282" s="13"/>
      <c r="E282" s="13"/>
      <c r="F282" s="13"/>
    </row>
    <row r="283" spans="1:6" ht="51.75">
      <c r="A283" s="30">
        <v>7.2</v>
      </c>
      <c r="B283" s="14" t="s">
        <v>192</v>
      </c>
      <c r="C283" s="15">
        <f>0.5</f>
        <v>0.5</v>
      </c>
      <c r="D283" s="16"/>
      <c r="E283" s="16"/>
      <c r="F283" s="16" t="s">
        <v>552</v>
      </c>
    </row>
    <row r="284" spans="1:6" ht="33">
      <c r="A284" s="63"/>
      <c r="B284" s="19" t="s">
        <v>524</v>
      </c>
      <c r="C284" s="20"/>
      <c r="D284" s="13"/>
      <c r="E284" s="13"/>
      <c r="F284" s="62" t="s">
        <v>193</v>
      </c>
    </row>
    <row r="285" spans="1:6" ht="33">
      <c r="A285" s="80"/>
      <c r="B285" s="19" t="s">
        <v>524</v>
      </c>
      <c r="C285" s="20"/>
      <c r="D285" s="16"/>
      <c r="E285" s="16"/>
      <c r="F285" s="62"/>
    </row>
    <row r="286" spans="1:6" ht="34.5">
      <c r="A286" s="30">
        <v>7.3</v>
      </c>
      <c r="B286" s="14" t="s">
        <v>198</v>
      </c>
      <c r="C286" s="15">
        <f>C287+C290+C293</f>
        <v>1.5</v>
      </c>
      <c r="D286" s="13"/>
      <c r="E286" s="13"/>
      <c r="F286" s="13" t="s">
        <v>544</v>
      </c>
    </row>
    <row r="287" spans="1:6" ht="33">
      <c r="A287" s="32" t="s">
        <v>311</v>
      </c>
      <c r="B287" s="17" t="s">
        <v>233</v>
      </c>
      <c r="C287" s="18">
        <v>0.5</v>
      </c>
      <c r="D287" s="13"/>
      <c r="E287" s="13"/>
      <c r="F287" s="13"/>
    </row>
    <row r="288" spans="1:6" ht="16.5">
      <c r="A288" s="63"/>
      <c r="B288" s="19" t="s">
        <v>199</v>
      </c>
      <c r="C288" s="12"/>
      <c r="D288" s="13"/>
      <c r="E288" s="13"/>
      <c r="F288" s="13"/>
    </row>
    <row r="289" spans="1:6" ht="16.5">
      <c r="A289" s="63"/>
      <c r="B289" s="19" t="s">
        <v>200</v>
      </c>
      <c r="C289" s="12"/>
      <c r="D289" s="13"/>
      <c r="E289" s="13"/>
      <c r="F289" s="13"/>
    </row>
    <row r="290" spans="1:6" ht="49.5">
      <c r="A290" s="32" t="s">
        <v>312</v>
      </c>
      <c r="B290" s="17" t="s">
        <v>234</v>
      </c>
      <c r="C290" s="18">
        <v>0.5</v>
      </c>
      <c r="D290" s="13"/>
      <c r="E290" s="13"/>
      <c r="F290" s="13"/>
    </row>
    <row r="291" spans="1:6" ht="16.5">
      <c r="A291" s="63"/>
      <c r="B291" s="19" t="s">
        <v>199</v>
      </c>
      <c r="C291" s="12"/>
      <c r="D291" s="13"/>
      <c r="E291" s="13"/>
      <c r="F291" s="13"/>
    </row>
    <row r="292" spans="1:6" ht="16.5">
      <c r="A292" s="63"/>
      <c r="B292" s="19" t="s">
        <v>200</v>
      </c>
      <c r="C292" s="12"/>
      <c r="D292" s="13"/>
      <c r="E292" s="13"/>
      <c r="F292" s="13"/>
    </row>
    <row r="293" spans="1:6" ht="33">
      <c r="A293" s="32" t="s">
        <v>313</v>
      </c>
      <c r="B293" s="17" t="s">
        <v>258</v>
      </c>
      <c r="C293" s="18">
        <v>0.5</v>
      </c>
      <c r="D293" s="13"/>
      <c r="E293" s="13"/>
      <c r="F293" s="13"/>
    </row>
    <row r="294" spans="1:6" ht="16.5">
      <c r="A294" s="63"/>
      <c r="B294" s="19" t="s">
        <v>235</v>
      </c>
      <c r="C294" s="12"/>
      <c r="D294" s="13"/>
      <c r="E294" s="13"/>
      <c r="F294" s="13"/>
    </row>
    <row r="295" spans="1:6" ht="16.5">
      <c r="A295" s="63"/>
      <c r="B295" s="19" t="s">
        <v>236</v>
      </c>
      <c r="C295" s="12"/>
      <c r="D295" s="13"/>
      <c r="E295" s="13"/>
      <c r="F295" s="13"/>
    </row>
    <row r="296" spans="1:6" ht="16.5">
      <c r="A296" s="63"/>
      <c r="B296" s="19" t="s">
        <v>237</v>
      </c>
      <c r="C296" s="12"/>
      <c r="D296" s="13"/>
      <c r="E296" s="13"/>
      <c r="F296" s="13"/>
    </row>
    <row r="297" spans="1:6" ht="33">
      <c r="A297" s="45">
        <v>8</v>
      </c>
      <c r="B297" s="10" t="s">
        <v>402</v>
      </c>
      <c r="C297" s="11">
        <f>C298+C302+C306</f>
        <v>4</v>
      </c>
      <c r="D297" s="13"/>
      <c r="E297" s="13"/>
      <c r="F297" s="13" t="s">
        <v>551</v>
      </c>
    </row>
    <row r="298" spans="1:6" ht="17.25">
      <c r="A298" s="30">
        <v>8.1</v>
      </c>
      <c r="B298" s="14" t="s">
        <v>238</v>
      </c>
      <c r="C298" s="15">
        <v>1</v>
      </c>
      <c r="D298" s="13"/>
      <c r="E298" s="13"/>
      <c r="F298" s="13"/>
    </row>
    <row r="299" spans="1:6" ht="16.5">
      <c r="A299" s="63"/>
      <c r="B299" s="19" t="s">
        <v>201</v>
      </c>
      <c r="C299" s="12"/>
      <c r="D299" s="13"/>
      <c r="E299" s="13"/>
      <c r="F299" s="13"/>
    </row>
    <row r="300" spans="1:6" ht="16.5">
      <c r="A300" s="63"/>
      <c r="B300" s="19" t="s">
        <v>202</v>
      </c>
      <c r="C300" s="12"/>
      <c r="D300" s="13"/>
      <c r="E300" s="13"/>
      <c r="F300" s="13"/>
    </row>
    <row r="301" spans="1:6" ht="16.5">
      <c r="A301" s="63"/>
      <c r="B301" s="19" t="s">
        <v>13</v>
      </c>
      <c r="C301" s="12"/>
      <c r="D301" s="13"/>
      <c r="E301" s="13"/>
      <c r="F301" s="13"/>
    </row>
    <row r="302" spans="1:6" ht="17.25">
      <c r="A302" s="30">
        <v>8.2</v>
      </c>
      <c r="B302" s="14" t="s">
        <v>239</v>
      </c>
      <c r="C302" s="15">
        <v>1.5</v>
      </c>
      <c r="D302" s="13"/>
      <c r="E302" s="13"/>
      <c r="F302" s="13"/>
    </row>
    <row r="303" spans="1:6" ht="33">
      <c r="A303" s="63"/>
      <c r="B303" s="19" t="s">
        <v>522</v>
      </c>
      <c r="C303" s="12"/>
      <c r="D303" s="13"/>
      <c r="E303" s="13"/>
      <c r="F303" s="13"/>
    </row>
    <row r="304" spans="1:6" ht="66">
      <c r="A304" s="63"/>
      <c r="B304" s="19" t="s">
        <v>523</v>
      </c>
      <c r="C304" s="12"/>
      <c r="D304" s="13"/>
      <c r="E304" s="13"/>
      <c r="F304" s="13"/>
    </row>
    <row r="305" spans="1:6" ht="33">
      <c r="A305" s="63"/>
      <c r="B305" s="19" t="s">
        <v>521</v>
      </c>
      <c r="C305" s="12"/>
      <c r="D305" s="13"/>
      <c r="E305" s="13"/>
      <c r="F305" s="13"/>
    </row>
    <row r="306" spans="1:6" ht="34.5">
      <c r="A306" s="30">
        <v>8.3</v>
      </c>
      <c r="B306" s="16" t="s">
        <v>240</v>
      </c>
      <c r="C306" s="15">
        <v>1.5</v>
      </c>
      <c r="D306" s="26"/>
      <c r="E306" s="26"/>
      <c r="F306" s="26"/>
    </row>
    <row r="307" spans="1:6" ht="16.5">
      <c r="A307" s="63"/>
      <c r="B307" s="21" t="s">
        <v>203</v>
      </c>
      <c r="C307" s="18"/>
      <c r="D307" s="27"/>
      <c r="E307" s="27"/>
      <c r="F307" s="27"/>
    </row>
    <row r="308" spans="1:6" ht="16.5">
      <c r="A308" s="63"/>
      <c r="B308" s="21" t="s">
        <v>204</v>
      </c>
      <c r="C308" s="18"/>
      <c r="D308" s="27"/>
      <c r="E308" s="27"/>
      <c r="F308" s="27"/>
    </row>
    <row r="309" spans="1:6" ht="16.5">
      <c r="A309" s="63"/>
      <c r="B309" s="21" t="s">
        <v>205</v>
      </c>
      <c r="C309" s="18"/>
      <c r="D309" s="27"/>
      <c r="E309" s="27"/>
      <c r="F309" s="27"/>
    </row>
    <row r="310" spans="1:6" ht="16.5">
      <c r="A310" s="63"/>
      <c r="B310" s="21" t="s">
        <v>206</v>
      </c>
      <c r="C310" s="18"/>
      <c r="D310" s="27"/>
      <c r="E310" s="27"/>
      <c r="F310" s="27"/>
    </row>
    <row r="311" spans="1:6" ht="16.5">
      <c r="A311" s="64" t="s">
        <v>314</v>
      </c>
      <c r="B311" s="65"/>
      <c r="C311" s="1">
        <f>C312+C314+C327</f>
        <v>35</v>
      </c>
      <c r="D311" s="66"/>
      <c r="E311" s="66"/>
      <c r="F311" s="66"/>
    </row>
    <row r="312" spans="1:6" ht="16.5">
      <c r="A312" s="45">
        <v>1</v>
      </c>
      <c r="B312" s="10" t="s">
        <v>265</v>
      </c>
      <c r="C312" s="11">
        <v>10</v>
      </c>
      <c r="D312" s="60" t="s">
        <v>275</v>
      </c>
      <c r="E312" s="61"/>
      <c r="F312" s="61"/>
    </row>
    <row r="313" spans="1:6" ht="34.5">
      <c r="A313" s="30">
        <v>1.2</v>
      </c>
      <c r="B313" s="14" t="s">
        <v>501</v>
      </c>
      <c r="C313" s="15"/>
      <c r="D313" s="60"/>
      <c r="E313" s="61"/>
      <c r="F313" s="61"/>
    </row>
    <row r="314" spans="1:6" ht="33">
      <c r="A314" s="36" t="s">
        <v>410</v>
      </c>
      <c r="B314" s="9" t="s">
        <v>409</v>
      </c>
      <c r="C314" s="1">
        <f>C315+C317+C319+C321+C323+C325</f>
        <v>10</v>
      </c>
      <c r="D314" s="60" t="s">
        <v>275</v>
      </c>
      <c r="E314" s="60"/>
      <c r="F314" s="60"/>
    </row>
    <row r="315" spans="1:6" ht="17.25">
      <c r="A315" s="37" t="s">
        <v>495</v>
      </c>
      <c r="B315" s="14" t="s">
        <v>403</v>
      </c>
      <c r="C315" s="35">
        <v>1</v>
      </c>
      <c r="D315" s="58"/>
      <c r="E315" s="58"/>
      <c r="F315" s="58"/>
    </row>
    <row r="316" spans="1:6" ht="33">
      <c r="A316" s="41"/>
      <c r="B316" s="21" t="s">
        <v>527</v>
      </c>
      <c r="C316" s="5"/>
      <c r="D316" s="58"/>
      <c r="E316" s="58"/>
      <c r="F316" s="58"/>
    </row>
    <row r="317" spans="1:6" ht="17.25">
      <c r="A317" s="37" t="s">
        <v>496</v>
      </c>
      <c r="B317" s="14" t="s">
        <v>404</v>
      </c>
      <c r="C317" s="35">
        <v>3</v>
      </c>
      <c r="D317" s="58"/>
      <c r="E317" s="58"/>
      <c r="F317" s="58"/>
    </row>
    <row r="318" spans="1:6" ht="33">
      <c r="A318" s="41"/>
      <c r="B318" s="21" t="s">
        <v>528</v>
      </c>
      <c r="C318" s="5"/>
      <c r="D318" s="58"/>
      <c r="E318" s="58"/>
      <c r="F318" s="58"/>
    </row>
    <row r="319" spans="1:6" ht="17.25">
      <c r="A319" s="37" t="s">
        <v>497</v>
      </c>
      <c r="B319" s="14" t="s">
        <v>405</v>
      </c>
      <c r="C319" s="35">
        <v>2</v>
      </c>
      <c r="D319" s="58"/>
      <c r="E319" s="58"/>
      <c r="F319" s="58"/>
    </row>
    <row r="320" spans="1:6" ht="33">
      <c r="A320" s="41"/>
      <c r="B320" s="21" t="s">
        <v>529</v>
      </c>
      <c r="C320" s="5"/>
      <c r="D320" s="58"/>
      <c r="E320" s="58"/>
      <c r="F320" s="58"/>
    </row>
    <row r="321" spans="1:6" ht="17.25">
      <c r="A321" s="37" t="s">
        <v>498</v>
      </c>
      <c r="B321" s="14" t="s">
        <v>406</v>
      </c>
      <c r="C321" s="35">
        <v>2</v>
      </c>
      <c r="D321" s="58"/>
      <c r="E321" s="58"/>
      <c r="F321" s="58"/>
    </row>
    <row r="322" spans="1:6" ht="33">
      <c r="A322" s="41"/>
      <c r="B322" s="21" t="s">
        <v>530</v>
      </c>
      <c r="C322" s="5"/>
      <c r="D322" s="58"/>
      <c r="E322" s="58"/>
      <c r="F322" s="58"/>
    </row>
    <row r="323" spans="1:6" ht="17.25">
      <c r="A323" s="37" t="s">
        <v>499</v>
      </c>
      <c r="B323" s="14" t="s">
        <v>407</v>
      </c>
      <c r="C323" s="35">
        <v>1</v>
      </c>
      <c r="D323" s="58"/>
      <c r="E323" s="58"/>
      <c r="F323" s="58"/>
    </row>
    <row r="324" spans="1:6" ht="33">
      <c r="A324" s="41"/>
      <c r="B324" s="21" t="s">
        <v>531</v>
      </c>
      <c r="C324" s="5"/>
      <c r="D324" s="58"/>
      <c r="E324" s="58"/>
      <c r="F324" s="58"/>
    </row>
    <row r="325" spans="1:6" ht="17.25">
      <c r="A325" s="37" t="s">
        <v>500</v>
      </c>
      <c r="B325" s="14" t="s">
        <v>408</v>
      </c>
      <c r="C325" s="35">
        <v>1</v>
      </c>
      <c r="D325" s="58"/>
      <c r="E325" s="58"/>
      <c r="F325" s="58"/>
    </row>
    <row r="326" spans="1:6" ht="33">
      <c r="A326" s="41"/>
      <c r="B326" s="21" t="s">
        <v>532</v>
      </c>
      <c r="C326" s="5"/>
      <c r="D326" s="58"/>
      <c r="E326" s="58"/>
      <c r="F326" s="58"/>
    </row>
    <row r="327" spans="1:6" ht="33">
      <c r="A327" s="45">
        <v>3</v>
      </c>
      <c r="B327" s="9" t="s">
        <v>412</v>
      </c>
      <c r="C327" s="11">
        <f>C328+C330+C332+C334+C336</f>
        <v>15</v>
      </c>
      <c r="D327" s="60" t="s">
        <v>275</v>
      </c>
      <c r="E327" s="61"/>
      <c r="F327" s="61"/>
    </row>
    <row r="328" spans="1:6" ht="17.25">
      <c r="A328" s="30">
        <v>3.1</v>
      </c>
      <c r="B328" s="14" t="s">
        <v>269</v>
      </c>
      <c r="C328" s="15">
        <v>2</v>
      </c>
      <c r="D328" s="58"/>
      <c r="E328" s="59"/>
      <c r="F328" s="59"/>
    </row>
    <row r="329" spans="1:6" ht="33">
      <c r="A329" s="44"/>
      <c r="B329" s="21" t="s">
        <v>533</v>
      </c>
      <c r="C329" s="18"/>
      <c r="D329" s="58"/>
      <c r="E329" s="59"/>
      <c r="F329" s="59"/>
    </row>
    <row r="330" spans="1:6" ht="17.25">
      <c r="A330" s="30">
        <v>3.2</v>
      </c>
      <c r="B330" s="14" t="s">
        <v>270</v>
      </c>
      <c r="C330" s="15">
        <v>3</v>
      </c>
      <c r="D330" s="58"/>
      <c r="E330" s="59"/>
      <c r="F330" s="59"/>
    </row>
    <row r="331" spans="1:6" ht="33">
      <c r="A331" s="44"/>
      <c r="B331" s="21" t="s">
        <v>534</v>
      </c>
      <c r="C331" s="18"/>
      <c r="D331" s="58"/>
      <c r="E331" s="59"/>
      <c r="F331" s="59"/>
    </row>
    <row r="332" spans="1:6" ht="17.25">
      <c r="A332" s="30">
        <v>3.3</v>
      </c>
      <c r="B332" s="14" t="s">
        <v>271</v>
      </c>
      <c r="C332" s="15">
        <v>4</v>
      </c>
      <c r="D332" s="58"/>
      <c r="E332" s="59"/>
      <c r="F332" s="59"/>
    </row>
    <row r="333" spans="1:6" ht="33">
      <c r="A333" s="44"/>
      <c r="B333" s="21" t="s">
        <v>535</v>
      </c>
      <c r="C333" s="18"/>
      <c r="D333" s="58"/>
      <c r="E333" s="59"/>
      <c r="F333" s="59"/>
    </row>
    <row r="334" spans="1:6" ht="17.25">
      <c r="A334" s="30">
        <v>3.4</v>
      </c>
      <c r="B334" s="14" t="s">
        <v>272</v>
      </c>
      <c r="C334" s="15">
        <v>4</v>
      </c>
      <c r="D334" s="58"/>
      <c r="E334" s="59"/>
      <c r="F334" s="59"/>
    </row>
    <row r="335" spans="1:6" ht="33">
      <c r="A335" s="44"/>
      <c r="B335" s="21" t="s">
        <v>536</v>
      </c>
      <c r="C335" s="18"/>
      <c r="D335" s="58"/>
      <c r="E335" s="59"/>
      <c r="F335" s="59"/>
    </row>
    <row r="336" spans="1:6" ht="34.5">
      <c r="A336" s="30">
        <v>3.5</v>
      </c>
      <c r="B336" s="14" t="s">
        <v>273</v>
      </c>
      <c r="C336" s="15">
        <v>2</v>
      </c>
      <c r="D336" s="58"/>
      <c r="E336" s="59"/>
      <c r="F336" s="59"/>
    </row>
    <row r="337" spans="1:6" ht="33">
      <c r="A337" s="44"/>
      <c r="B337" s="21" t="s">
        <v>537</v>
      </c>
      <c r="C337" s="18"/>
      <c r="D337" s="58"/>
      <c r="E337" s="59"/>
      <c r="F337" s="59"/>
    </row>
    <row r="338" spans="1:6" ht="16.5">
      <c r="A338" s="31"/>
      <c r="B338" s="3" t="s">
        <v>274</v>
      </c>
      <c r="C338" s="9">
        <f>C311+C8</f>
        <v>100</v>
      </c>
      <c r="D338" s="58"/>
      <c r="E338" s="59"/>
      <c r="F338" s="59"/>
    </row>
    <row r="348" spans="1:6" ht="16.5">
      <c r="A348" s="56"/>
      <c r="B348" s="83"/>
      <c r="C348" s="83"/>
      <c r="D348" s="83"/>
      <c r="E348" s="83"/>
      <c r="F348" s="83"/>
    </row>
    <row r="349" spans="1:6" ht="16.5">
      <c r="A349" s="56"/>
      <c r="B349" s="83"/>
      <c r="C349" s="83"/>
      <c r="D349" s="83"/>
      <c r="E349" s="83"/>
      <c r="F349" s="83"/>
    </row>
    <row r="350" spans="1:6" ht="16.5">
      <c r="A350" s="56"/>
      <c r="B350" s="83"/>
      <c r="C350" s="83"/>
      <c r="D350" s="83"/>
      <c r="E350" s="83"/>
      <c r="F350" s="83"/>
    </row>
    <row r="351" ht="24.75" customHeight="1">
      <c r="A351" s="33" t="s">
        <v>0</v>
      </c>
    </row>
    <row r="452" ht="16.5"/>
    <row r="453" spans="2:7" ht="16.5">
      <c r="B453" s="84"/>
      <c r="C453" s="84"/>
      <c r="D453" s="84"/>
      <c r="E453" s="84"/>
      <c r="F453" s="84"/>
      <c r="G453" s="84"/>
    </row>
    <row r="454" spans="2:7" ht="16.5">
      <c r="B454" s="85"/>
      <c r="C454" s="85"/>
      <c r="D454" s="85"/>
      <c r="E454" s="85"/>
      <c r="F454" s="85"/>
      <c r="G454" s="85"/>
    </row>
    <row r="455" spans="2:7" ht="16.5">
      <c r="B455" s="85"/>
      <c r="C455" s="85"/>
      <c r="D455" s="85"/>
      <c r="E455" s="85"/>
      <c r="F455" s="85"/>
      <c r="G455" s="85"/>
    </row>
    <row r="456" spans="2:7" ht="16.5">
      <c r="B456" s="85"/>
      <c r="C456" s="85"/>
      <c r="D456" s="85"/>
      <c r="E456" s="85"/>
      <c r="F456" s="85"/>
      <c r="G456" s="85"/>
    </row>
    <row r="457" spans="2:7" ht="16.5">
      <c r="B457" s="85"/>
      <c r="C457" s="85"/>
      <c r="D457" s="85"/>
      <c r="E457" s="85"/>
      <c r="F457" s="85"/>
      <c r="G457" s="85"/>
    </row>
    <row r="458" spans="2:7" ht="16.5">
      <c r="B458" s="85"/>
      <c r="C458" s="85"/>
      <c r="D458" s="85"/>
      <c r="E458" s="85"/>
      <c r="F458" s="85"/>
      <c r="G458" s="85"/>
    </row>
    <row r="459" spans="2:7" ht="16.5">
      <c r="B459" s="85"/>
      <c r="C459" s="85"/>
      <c r="D459" s="85"/>
      <c r="E459" s="85"/>
      <c r="F459" s="85"/>
      <c r="G459" s="85"/>
    </row>
    <row r="460" spans="2:7" ht="16.5">
      <c r="B460" s="85"/>
      <c r="C460" s="85"/>
      <c r="D460" s="85"/>
      <c r="E460" s="85"/>
      <c r="F460" s="85"/>
      <c r="G460" s="85"/>
    </row>
    <row r="461" spans="2:7" ht="16.5">
      <c r="B461" s="85"/>
      <c r="C461" s="85"/>
      <c r="D461" s="85"/>
      <c r="E461" s="85"/>
      <c r="F461" s="85"/>
      <c r="G461" s="85"/>
    </row>
    <row r="462" spans="2:7" ht="16.5">
      <c r="B462" s="85"/>
      <c r="C462" s="85"/>
      <c r="D462" s="85"/>
      <c r="E462" s="85"/>
      <c r="F462" s="85"/>
      <c r="G462" s="85"/>
    </row>
    <row r="463" spans="2:7" ht="16.5">
      <c r="B463" s="85"/>
      <c r="C463" s="85"/>
      <c r="D463" s="85"/>
      <c r="E463" s="85"/>
      <c r="F463" s="85"/>
      <c r="G463" s="85"/>
    </row>
    <row r="464" spans="2:7" ht="16.5">
      <c r="B464" s="85"/>
      <c r="C464" s="85"/>
      <c r="D464" s="85"/>
      <c r="E464" s="85"/>
      <c r="F464" s="85"/>
      <c r="G464" s="85"/>
    </row>
    <row r="465" spans="2:7" ht="16.5">
      <c r="B465" s="85"/>
      <c r="C465" s="85"/>
      <c r="D465" s="85"/>
      <c r="E465" s="85"/>
      <c r="F465" s="85"/>
      <c r="G465" s="85"/>
    </row>
    <row r="466" spans="2:7" ht="16.5">
      <c r="B466" s="85"/>
      <c r="C466" s="85"/>
      <c r="D466" s="85"/>
      <c r="E466" s="85"/>
      <c r="F466" s="85"/>
      <c r="G466" s="85"/>
    </row>
  </sheetData>
  <sheetProtection/>
  <autoFilter ref="A7:F338"/>
  <mergeCells count="134">
    <mergeCell ref="B453:G466"/>
    <mergeCell ref="D338:F338"/>
    <mergeCell ref="F284:F285"/>
    <mergeCell ref="A350:F350"/>
    <mergeCell ref="A348:F348"/>
    <mergeCell ref="A192:A195"/>
    <mergeCell ref="A198:A199"/>
    <mergeCell ref="D317:F317"/>
    <mergeCell ref="A230:A232"/>
    <mergeCell ref="A234:A236"/>
    <mergeCell ref="A112:A114"/>
    <mergeCell ref="A349:F349"/>
    <mergeCell ref="A211:A214"/>
    <mergeCell ref="A240:A242"/>
    <mergeCell ref="A162:A163"/>
    <mergeCell ref="A170:A171"/>
    <mergeCell ref="A132:A133"/>
    <mergeCell ref="A311:B311"/>
    <mergeCell ref="D311:F311"/>
    <mergeCell ref="A173:A174"/>
    <mergeCell ref="A176:A177"/>
    <mergeCell ref="A154:A156"/>
    <mergeCell ref="B155:B156"/>
    <mergeCell ref="A184:A187"/>
    <mergeCell ref="A189:A190"/>
    <mergeCell ref="A181:A182"/>
    <mergeCell ref="A102:A105"/>
    <mergeCell ref="A129:A130"/>
    <mergeCell ref="A87:A88"/>
    <mergeCell ref="A90:A91"/>
    <mergeCell ref="A75:A76"/>
    <mergeCell ref="A126:A127"/>
    <mergeCell ref="A94:A95"/>
    <mergeCell ref="A97:A100"/>
    <mergeCell ref="A108:A110"/>
    <mergeCell ref="A116:A118"/>
    <mergeCell ref="A2:F2"/>
    <mergeCell ref="A3:F3"/>
    <mergeCell ref="A4:F4"/>
    <mergeCell ref="A5:F5"/>
    <mergeCell ref="A8:B8"/>
    <mergeCell ref="D34:D35"/>
    <mergeCell ref="C34:C35"/>
    <mergeCell ref="E34:E35"/>
    <mergeCell ref="F34:F35"/>
    <mergeCell ref="A18:A27"/>
    <mergeCell ref="A30:A32"/>
    <mergeCell ref="A12:A13"/>
    <mergeCell ref="A15:A16"/>
    <mergeCell ref="A34:A36"/>
    <mergeCell ref="A79:A80"/>
    <mergeCell ref="A82:A85"/>
    <mergeCell ref="B34:B35"/>
    <mergeCell ref="A72:A73"/>
    <mergeCell ref="A47:A49"/>
    <mergeCell ref="A57:A59"/>
    <mergeCell ref="A61:A62"/>
    <mergeCell ref="A39:A40"/>
    <mergeCell ref="A42:A45"/>
    <mergeCell ref="A67:A68"/>
    <mergeCell ref="A64:A65"/>
    <mergeCell ref="A51:A53"/>
    <mergeCell ref="A121:A124"/>
    <mergeCell ref="A139:A140"/>
    <mergeCell ref="A135:A136"/>
    <mergeCell ref="A142:A144"/>
    <mergeCell ref="A148:A149"/>
    <mergeCell ref="C155:C156"/>
    <mergeCell ref="A151:A152"/>
    <mergeCell ref="D155:D156"/>
    <mergeCell ref="E155:E156"/>
    <mergeCell ref="F155:F156"/>
    <mergeCell ref="A159:A160"/>
    <mergeCell ref="A165:A167"/>
    <mergeCell ref="B166:B167"/>
    <mergeCell ref="C166:C167"/>
    <mergeCell ref="D166:D167"/>
    <mergeCell ref="E166:E167"/>
    <mergeCell ref="F166:F167"/>
    <mergeCell ref="A217:A218"/>
    <mergeCell ref="A220:A221"/>
    <mergeCell ref="A226:A227"/>
    <mergeCell ref="A201:A202"/>
    <mergeCell ref="A223:A224"/>
    <mergeCell ref="A208:A209"/>
    <mergeCell ref="A205:A206"/>
    <mergeCell ref="B278:B279"/>
    <mergeCell ref="A244:A246"/>
    <mergeCell ref="A248:A249"/>
    <mergeCell ref="A252:A254"/>
    <mergeCell ref="A256:A258"/>
    <mergeCell ref="A260:A262"/>
    <mergeCell ref="A268:A269"/>
    <mergeCell ref="A264:A265"/>
    <mergeCell ref="A1:F1"/>
    <mergeCell ref="A307:A310"/>
    <mergeCell ref="A299:A301"/>
    <mergeCell ref="A303:A305"/>
    <mergeCell ref="D312:F312"/>
    <mergeCell ref="A271:A272"/>
    <mergeCell ref="A274:A275"/>
    <mergeCell ref="C278:C279"/>
    <mergeCell ref="D278:D279"/>
    <mergeCell ref="E278:E279"/>
    <mergeCell ref="A284:A285"/>
    <mergeCell ref="D313:F313"/>
    <mergeCell ref="D314:F314"/>
    <mergeCell ref="D315:F315"/>
    <mergeCell ref="D316:F316"/>
    <mergeCell ref="F278:F279"/>
    <mergeCell ref="A288:A289"/>
    <mergeCell ref="A294:A296"/>
    <mergeCell ref="A291:A292"/>
    <mergeCell ref="A277:A279"/>
    <mergeCell ref="D318:F318"/>
    <mergeCell ref="D319:F319"/>
    <mergeCell ref="D320:F320"/>
    <mergeCell ref="D321:F321"/>
    <mergeCell ref="D322:F322"/>
    <mergeCell ref="D323:F323"/>
    <mergeCell ref="D324:F324"/>
    <mergeCell ref="D325:F325"/>
    <mergeCell ref="D326:F326"/>
    <mergeCell ref="D327:F327"/>
    <mergeCell ref="D328:F328"/>
    <mergeCell ref="D329:F329"/>
    <mergeCell ref="D336:F336"/>
    <mergeCell ref="D337:F337"/>
    <mergeCell ref="D330:F330"/>
    <mergeCell ref="D331:F331"/>
    <mergeCell ref="D332:F332"/>
    <mergeCell ref="D333:F333"/>
    <mergeCell ref="D334:F334"/>
    <mergeCell ref="D335:F335"/>
  </mergeCells>
  <printOptions horizontalCentered="1"/>
  <pageMargins left="0.2" right="0.2" top="0.75" bottom="0.75" header="0.3" footer="0.3"/>
  <pageSetup horizontalDpi="600" verticalDpi="600" orientation="portrait" paperSize="9"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TRONG HIEU</dc:creator>
  <cp:keywords/>
  <dc:description/>
  <cp:lastModifiedBy>Admin</cp:lastModifiedBy>
  <cp:lastPrinted>2019-10-24T01:28:20Z</cp:lastPrinted>
  <dcterms:created xsi:type="dcterms:W3CDTF">2017-04-16T03:05:32Z</dcterms:created>
  <dcterms:modified xsi:type="dcterms:W3CDTF">2019-11-05T03:20:12Z</dcterms:modified>
  <cp:category/>
  <cp:version/>
  <cp:contentType/>
  <cp:contentStatus/>
</cp:coreProperties>
</file>