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60" windowHeight="7680"/>
  </bookViews>
  <sheets>
    <sheet name="BC DXCT" sheetId="2" r:id="rId1"/>
  </sheets>
  <definedNames>
    <definedName name="_xlnm.Print_Titles" localSheetId="0">'BC DXCT'!$5:$6</definedName>
  </definedNames>
  <calcPr calcId="152511"/>
</workbook>
</file>

<file path=xl/calcChain.xml><?xml version="1.0" encoding="utf-8"?>
<calcChain xmlns="http://schemas.openxmlformats.org/spreadsheetml/2006/main">
  <c r="F7" i="2" l="1"/>
  <c r="G18" i="2" l="1"/>
  <c r="G15" i="2"/>
  <c r="G22" i="2"/>
  <c r="G23" i="2"/>
  <c r="G20" i="2"/>
  <c r="G19" i="2"/>
  <c r="H19" i="2" s="1"/>
  <c r="G16" i="2"/>
  <c r="G14" i="2"/>
  <c r="H21" i="2"/>
  <c r="G12" i="2"/>
  <c r="G17" i="2"/>
  <c r="G13" i="2"/>
  <c r="H11" i="2"/>
  <c r="G10" i="2"/>
  <c r="G8" i="2"/>
  <c r="G9" i="2"/>
  <c r="H9" i="2" s="1"/>
  <c r="H22" i="2" l="1"/>
  <c r="H7" i="2" s="1"/>
  <c r="G7" i="2"/>
  <c r="H18" i="2"/>
  <c r="H12" i="2"/>
  <c r="H16" i="2"/>
  <c r="H10" i="2"/>
  <c r="H17" i="2"/>
  <c r="H14" i="2"/>
  <c r="H23" i="2"/>
  <c r="H8" i="2"/>
  <c r="H13" i="2"/>
  <c r="H15" i="2"/>
  <c r="H20" i="2"/>
</calcChain>
</file>

<file path=xl/sharedStrings.xml><?xml version="1.0" encoding="utf-8"?>
<sst xmlns="http://schemas.openxmlformats.org/spreadsheetml/2006/main" count="101" uniqueCount="72">
  <si>
    <t>TT</t>
  </si>
  <si>
    <t>Danh mục dự án</t>
  </si>
  <si>
    <t>Ghi chú</t>
  </si>
  <si>
    <t>Tổng số</t>
  </si>
  <si>
    <t>Chương trình MTQG Xây dựng nông thôn mới</t>
  </si>
  <si>
    <t>Địa điểm xây dựng</t>
  </si>
  <si>
    <t>Quy mô đầu tư</t>
  </si>
  <si>
    <t>Thời gian thực hiện</t>
  </si>
  <si>
    <t>Dự kiến tổng mức đầu tư</t>
  </si>
  <si>
    <t>200 chỗ</t>
  </si>
  <si>
    <t>Vốn đối ứng của huyện, xã, phần đóng góp của người dân và các nguồn huy động hợp pháp khác</t>
  </si>
  <si>
    <t>Xã Thượng Nhật</t>
  </si>
  <si>
    <t>Hình thức thực hiện</t>
  </si>
  <si>
    <t>Trong đó:
NSTW và tỉnh</t>
  </si>
  <si>
    <t>1</t>
  </si>
  <si>
    <t>Đường sản xuất sân bóng đến cao su ông Nghênh Thôn 1, xã Thượng Quảng</t>
  </si>
  <si>
    <t>Xã Thượng Quảng</t>
  </si>
  <si>
    <t>2</t>
  </si>
  <si>
    <t>Đường thôn 8 xã Thượng Long đi xã Thượng Nhật</t>
  </si>
  <si>
    <t>Xã Thượng Long</t>
  </si>
  <si>
    <t>3</t>
  </si>
  <si>
    <t>Đường sản xuất A Kỳ xã Thượng Long (GĐ3)</t>
  </si>
  <si>
    <t>4</t>
  </si>
  <si>
    <t xml:space="preserve">Nhà văn hóa xã Thượng Long </t>
  </si>
  <si>
    <t>5</t>
  </si>
  <si>
    <t>Đường dân sinh thôn 2, Hương Hữu</t>
  </si>
  <si>
    <t>Xã Hương Hữu</t>
  </si>
  <si>
    <t>6</t>
  </si>
  <si>
    <t>Đường sản xuất thôn 4 đến đầu thôn 8 xã Thượng Long</t>
  </si>
  <si>
    <t>7</t>
  </si>
  <si>
    <t>Đường từ khu tái định cư đến vùng sản xuất xã Hương Sơn (giai đoạn 2)</t>
  </si>
  <si>
    <t>Xã Hương Sơn</t>
  </si>
  <si>
    <t>Đường sản xuất Thượng Nhật đi Hương Hòa</t>
  </si>
  <si>
    <t xml:space="preserve">Đường bê tông thôn Ta Rung, xã Hương Sơn </t>
  </si>
  <si>
    <t>Đường sản xuất đi khe Biên thôn 6-7 xã Thượng Long</t>
  </si>
  <si>
    <t>Đường giao thông cụm 5 thôn 11 xã Hương Hòa</t>
  </si>
  <si>
    <t>Xã Hương Hòa</t>
  </si>
  <si>
    <t>Đường sản xuất A2 đến T7 xã Hương Sơn</t>
  </si>
  <si>
    <t>Đường từ cầu khe Môn đến vùng sản xuất thôn 3 xã Hương Lộc</t>
  </si>
  <si>
    <t>Xã Hương Lộc</t>
  </si>
  <si>
    <t>Nhà văn hóa xã Hương Hữu</t>
  </si>
  <si>
    <t>Đường liên thôn Ka Tư, xã Hương Phú</t>
  </si>
  <si>
    <t>Xã Hương Phú</t>
  </si>
  <si>
    <t>Hệ thống thủy lợi Khe Môn, xã Hương Lộc</t>
  </si>
  <si>
    <t>Dài: 2,0 km; mặt đường cấp phối 3,0m, nền 4,0m. Công trình trên tuyến</t>
  </si>
  <si>
    <t>Dài 1,5 km,  mặt đường cấp phối  3,0m, nền 4,0m. Công trình trên tuyến</t>
  </si>
  <si>
    <t>Dài: 1,6 km; mặt đường cấp phối 3,0m, nền 4,0m. Công trình trên tuyến</t>
  </si>
  <si>
    <t>Dài: 1,5 km; mặt đường BT 3,0m, nền 4,5m. Công trình trên tuyến</t>
  </si>
  <si>
    <t>Dài: 1,0 km; mặt đường cấp phối 3,0m, nền 4,0m. Công trình trên tuyến</t>
  </si>
  <si>
    <t>Dài: 1,0 km; mặt đường BT 3,0m, nền 4,0m. Công trình trên tuyến</t>
  </si>
  <si>
    <t>Dài: 1,8 km; mặt đường BT 3,0m, nền 4,5m. Công trình trên tuyến</t>
  </si>
  <si>
    <t>Dài 1,0 km,  mặt đường cấp phối  3,0m, nền 4,0m. Công trình trên tuyến</t>
  </si>
  <si>
    <t>Xây dựng đập đầu mối và hệ thống kênh mương tưới tiêu</t>
  </si>
  <si>
    <t>Dài 1,82 km, gồm 06 tuyến; mặt đường bê tông 3,0m, nền 4,0m. Công trình trên tuyến</t>
  </si>
  <si>
    <t>Dài: 1,5 km; mặt đường cấp phối 3,0m, nền 4,0m. Công trình trên tuyến</t>
  </si>
  <si>
    <t>Dài 1,7 km,  mặt đường cấp phối kết hợp bê tông rộng 3,0m, nền 4,0m. Công trình trên tuyến</t>
  </si>
  <si>
    <t>Chủ đầu tư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</si>
  <si>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</si>
  <si>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</si>
  <si>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</si>
  <si>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</si>
  <si>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</si>
  <si>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</si>
  <si>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</si>
  <si>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</si>
  <si>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</si>
  <si>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UBND xã Thượng Quảng</t>
  </si>
  <si>
    <t>UBND xã Hương Sơn</t>
  </si>
  <si>
    <t>UBND xã Hương Lộc</t>
  </si>
  <si>
    <t>Ban QLDA ĐTXD khu vực huyện Nam Đông</t>
  </si>
  <si>
    <t>2019-2020</t>
  </si>
  <si>
    <t xml:space="preserve"> DANH MỤC DỰ ÁN ĐẦU TƯ KHỞI CÔNG MỚI 
THUỘC CHƯƠNG TRÌNH MỤC TIÊU QUỐC GIA XÂY DỰNG NÔNG THÔN MỚI NĂM 2019, 2020 HUYỆN NAM ĐÔNG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</si>
</sst>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b/>
      <sz val="11"/>
      <name val="Times New Roman"/>
      <family val="2"/>
    </font>
    <font>
      <sz val="1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indexed="8"/>
      <name val="Times New Roman"/>
      <family val="2"/>
    </font>
    <font>
      <i/>
      <sz val="13"/>
      <color indexed="8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 wrapText="1"/>
    </xf>
    <xf numFmtId="3" fontId="14" fillId="2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5</xdr:row>
      <xdr:rowOff>523875</xdr:rowOff>
    </xdr:from>
    <xdr:to>
      <xdr:col>1</xdr:col>
      <xdr:colOff>314325</xdr:colOff>
      <xdr:row>7</xdr:row>
      <xdr:rowOff>876300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600075" y="1752600"/>
          <a:ext cx="1428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F5" sqref="F5:H5"/>
    </sheetView>
  </sheetViews>
  <sheetFormatPr defaultRowHeight="15" x14ac:dyDescent="0.25"/>
  <cols>
    <col min="1" max="1" width="4.42578125" style="5" customWidth="1"/>
    <col min="2" max="2" width="40.42578125" customWidth="1"/>
    <col min="3" max="3" width="15.7109375" style="5" customWidth="1"/>
    <col min="4" max="4" width="26.7109375" style="5" customWidth="1"/>
    <col min="5" max="5" width="10.140625" style="5" customWidth="1"/>
    <col min="6" max="6" width="10.42578125" customWidth="1"/>
    <col min="7" max="7" width="10.7109375" customWidth="1"/>
    <col min="8" max="8" width="16" customWidth="1"/>
    <col min="9" max="9" width="11.42578125" customWidth="1"/>
    <col min="10" max="10" width="17.140625" customWidth="1"/>
    <col min="11" max="11" width="13.42578125" customWidth="1"/>
  </cols>
  <sheetData>
    <row r="1" spans="1:11" ht="15.75" x14ac:dyDescent="0.25">
      <c r="A1" s="4"/>
      <c r="B1" s="1"/>
      <c r="C1" s="4"/>
      <c r="D1" s="4"/>
      <c r="E1" s="4"/>
      <c r="F1" s="1"/>
      <c r="G1" s="1"/>
      <c r="H1" s="1"/>
      <c r="I1" s="1"/>
      <c r="J1" s="1"/>
      <c r="K1" s="1"/>
    </row>
    <row r="2" spans="1:11" ht="38.25" customHeight="1" x14ac:dyDescent="0.3">
      <c r="A2" s="20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6.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8" customHeight="1" x14ac:dyDescent="0.25">
      <c r="A4" s="4"/>
      <c r="B4" s="1"/>
      <c r="C4" s="4"/>
      <c r="D4" s="4"/>
      <c r="E4" s="4"/>
      <c r="F4" s="1"/>
      <c r="G4" s="1"/>
      <c r="H4" s="1"/>
      <c r="I4" s="23"/>
      <c r="J4" s="23"/>
      <c r="K4" s="23"/>
    </row>
    <row r="5" spans="1:11" ht="15" customHeight="1" x14ac:dyDescent="0.25">
      <c r="A5" s="19" t="s">
        <v>0</v>
      </c>
      <c r="B5" s="19" t="s">
        <v>1</v>
      </c>
      <c r="C5" s="19" t="s">
        <v>5</v>
      </c>
      <c r="D5" s="19" t="s">
        <v>6</v>
      </c>
      <c r="E5" s="19" t="s">
        <v>7</v>
      </c>
      <c r="F5" s="19" t="s">
        <v>8</v>
      </c>
      <c r="G5" s="19"/>
      <c r="H5" s="19"/>
      <c r="I5" s="19" t="s">
        <v>12</v>
      </c>
      <c r="J5" s="24" t="s">
        <v>56</v>
      </c>
      <c r="K5" s="19" t="s">
        <v>2</v>
      </c>
    </row>
    <row r="6" spans="1:11" ht="104.25" customHeight="1" x14ac:dyDescent="0.25">
      <c r="A6" s="19"/>
      <c r="B6" s="19"/>
      <c r="C6" s="19"/>
      <c r="D6" s="19"/>
      <c r="E6" s="19"/>
      <c r="F6" s="6" t="s">
        <v>3</v>
      </c>
      <c r="G6" s="6" t="s">
        <v>13</v>
      </c>
      <c r="H6" s="6" t="s">
        <v>10</v>
      </c>
      <c r="I6" s="19"/>
      <c r="J6" s="25"/>
      <c r="K6" s="19"/>
    </row>
    <row r="7" spans="1:11" s="3" customFormat="1" ht="32.25" customHeight="1" x14ac:dyDescent="0.2">
      <c r="A7" s="7"/>
      <c r="B7" s="9" t="s">
        <v>4</v>
      </c>
      <c r="C7" s="7"/>
      <c r="D7" s="7"/>
      <c r="E7" s="7"/>
      <c r="F7" s="8">
        <f>SUM(F8:F23)</f>
        <v>55500</v>
      </c>
      <c r="G7" s="8">
        <f t="shared" ref="G7:H7" si="0">SUM(G8:G23)</f>
        <v>43800</v>
      </c>
      <c r="H7" s="8">
        <f t="shared" si="0"/>
        <v>11700</v>
      </c>
      <c r="I7" s="18"/>
      <c r="J7" s="15"/>
      <c r="K7" s="9"/>
    </row>
    <row r="8" spans="1:11" s="2" customFormat="1" ht="74.25" customHeight="1" x14ac:dyDescent="0.25">
      <c r="A8" s="16" t="s">
        <v>14</v>
      </c>
      <c r="B8" s="10" t="s">
        <v>15</v>
      </c>
      <c r="C8" s="16" t="s">
        <v>16</v>
      </c>
      <c r="D8" s="11" t="s">
        <v>45</v>
      </c>
      <c r="E8" s="12" t="s">
        <v>70</v>
      </c>
      <c r="F8" s="13">
        <v>2500</v>
      </c>
      <c r="G8" s="13">
        <f>F8*0.8</f>
        <v>2000</v>
      </c>
      <c r="H8" s="13">
        <f t="shared" ref="H8:H14" si="1">F8-G8</f>
        <v>500</v>
      </c>
      <c r="I8" s="18"/>
      <c r="J8" s="15" t="s">
        <v>66</v>
      </c>
      <c r="K8" s="16"/>
    </row>
    <row r="9" spans="1:11" s="2" customFormat="1" ht="45" x14ac:dyDescent="0.25">
      <c r="A9" s="16" t="s">
        <v>17</v>
      </c>
      <c r="B9" s="10" t="s">
        <v>18</v>
      </c>
      <c r="C9" s="16" t="s">
        <v>19</v>
      </c>
      <c r="D9" s="11" t="s">
        <v>44</v>
      </c>
      <c r="E9" s="12" t="s">
        <v>70</v>
      </c>
      <c r="F9" s="13">
        <v>4000</v>
      </c>
      <c r="G9" s="13">
        <f>F9*0.8</f>
        <v>3200</v>
      </c>
      <c r="H9" s="13">
        <f t="shared" si="1"/>
        <v>800</v>
      </c>
      <c r="I9" s="18"/>
      <c r="J9" s="15" t="s">
        <v>69</v>
      </c>
      <c r="K9" s="17"/>
    </row>
    <row r="10" spans="1:11" s="2" customFormat="1" ht="45" x14ac:dyDescent="0.25">
      <c r="A10" s="16" t="s">
        <v>20</v>
      </c>
      <c r="B10" s="10" t="s">
        <v>21</v>
      </c>
      <c r="C10" s="16" t="s">
        <v>19</v>
      </c>
      <c r="D10" s="11" t="s">
        <v>44</v>
      </c>
      <c r="E10" s="12" t="s">
        <v>70</v>
      </c>
      <c r="F10" s="13">
        <v>4500</v>
      </c>
      <c r="G10" s="13">
        <f>F10*0.8</f>
        <v>3600</v>
      </c>
      <c r="H10" s="13">
        <f t="shared" si="1"/>
        <v>900</v>
      </c>
      <c r="I10" s="18"/>
      <c r="J10" s="15" t="s">
        <v>69</v>
      </c>
      <c r="K10" s="17"/>
    </row>
    <row r="11" spans="1:11" s="2" customFormat="1" ht="45" x14ac:dyDescent="0.25">
      <c r="A11" s="16" t="s">
        <v>22</v>
      </c>
      <c r="B11" s="10" t="s">
        <v>23</v>
      </c>
      <c r="C11" s="16" t="s">
        <v>19</v>
      </c>
      <c r="D11" s="11" t="s">
        <v>9</v>
      </c>
      <c r="E11" s="12" t="s">
        <v>70</v>
      </c>
      <c r="F11" s="13">
        <v>3500</v>
      </c>
      <c r="G11" s="13">
        <v>2500</v>
      </c>
      <c r="H11" s="13">
        <f t="shared" si="1"/>
        <v>1000</v>
      </c>
      <c r="I11" s="18"/>
      <c r="J11" s="15" t="s">
        <v>69</v>
      </c>
      <c r="K11" s="17"/>
    </row>
    <row r="12" spans="1:11" ht="45" x14ac:dyDescent="0.25">
      <c r="A12" s="16" t="s">
        <v>24</v>
      </c>
      <c r="B12" s="10" t="s">
        <v>25</v>
      </c>
      <c r="C12" s="16" t="s">
        <v>26</v>
      </c>
      <c r="D12" s="11" t="s">
        <v>47</v>
      </c>
      <c r="E12" s="12" t="s">
        <v>70</v>
      </c>
      <c r="F12" s="13">
        <v>3000</v>
      </c>
      <c r="G12" s="13">
        <f>F12*0.8</f>
        <v>2400</v>
      </c>
      <c r="H12" s="13">
        <f t="shared" si="1"/>
        <v>600</v>
      </c>
      <c r="I12" s="18"/>
      <c r="J12" s="15" t="s">
        <v>69</v>
      </c>
      <c r="K12" s="16"/>
    </row>
    <row r="13" spans="1:11" ht="45" x14ac:dyDescent="0.25">
      <c r="A13" s="16" t="s">
        <v>27</v>
      </c>
      <c r="B13" s="10" t="s">
        <v>28</v>
      </c>
      <c r="C13" s="16" t="s">
        <v>19</v>
      </c>
      <c r="D13" s="11" t="s">
        <v>44</v>
      </c>
      <c r="E13" s="12" t="s">
        <v>70</v>
      </c>
      <c r="F13" s="14">
        <v>4500</v>
      </c>
      <c r="G13" s="13">
        <f>F13*0.8</f>
        <v>3600</v>
      </c>
      <c r="H13" s="13">
        <f t="shared" si="1"/>
        <v>900</v>
      </c>
      <c r="I13" s="18"/>
      <c r="J13" s="15" t="s">
        <v>69</v>
      </c>
      <c r="K13" s="16"/>
    </row>
    <row r="14" spans="1:11" ht="62.25" customHeight="1" x14ac:dyDescent="0.25">
      <c r="A14" s="16" t="s">
        <v>29</v>
      </c>
      <c r="B14" s="10" t="s">
        <v>30</v>
      </c>
      <c r="C14" s="16" t="s">
        <v>31</v>
      </c>
      <c r="D14" s="11" t="s">
        <v>48</v>
      </c>
      <c r="E14" s="12" t="s">
        <v>70</v>
      </c>
      <c r="F14" s="13">
        <v>2000</v>
      </c>
      <c r="G14" s="13">
        <f>F14*0.8</f>
        <v>1600</v>
      </c>
      <c r="H14" s="13">
        <f t="shared" si="1"/>
        <v>400</v>
      </c>
      <c r="I14" s="18"/>
      <c r="J14" s="15" t="s">
        <v>67</v>
      </c>
      <c r="K14" s="16"/>
    </row>
    <row r="15" spans="1:11" ht="45" customHeight="1" x14ac:dyDescent="0.25">
      <c r="A15" s="16" t="s">
        <v>57</v>
      </c>
      <c r="B15" s="10" t="s">
        <v>32</v>
      </c>
      <c r="C15" s="16" t="s">
        <v>11</v>
      </c>
      <c r="D15" s="11" t="s">
        <v>54</v>
      </c>
      <c r="E15" s="12">
        <v>2020</v>
      </c>
      <c r="F15" s="13">
        <v>3500</v>
      </c>
      <c r="G15" s="13">
        <f t="shared" ref="G15:G20" si="2">F15*0.8</f>
        <v>2800</v>
      </c>
      <c r="H15" s="13">
        <f t="shared" ref="H15:H23" si="3">F15-G15</f>
        <v>700</v>
      </c>
      <c r="I15" s="18"/>
      <c r="J15" s="15" t="s">
        <v>69</v>
      </c>
      <c r="K15" s="17"/>
    </row>
    <row r="16" spans="1:11" ht="45" x14ac:dyDescent="0.25">
      <c r="A16" s="16" t="s">
        <v>58</v>
      </c>
      <c r="B16" s="10" t="s">
        <v>33</v>
      </c>
      <c r="C16" s="16" t="s">
        <v>31</v>
      </c>
      <c r="D16" s="11" t="s">
        <v>49</v>
      </c>
      <c r="E16" s="12">
        <v>2020</v>
      </c>
      <c r="F16" s="13">
        <v>3000</v>
      </c>
      <c r="G16" s="13">
        <f t="shared" si="2"/>
        <v>2400</v>
      </c>
      <c r="H16" s="13">
        <f t="shared" si="3"/>
        <v>600</v>
      </c>
      <c r="I16" s="18"/>
      <c r="J16" s="15" t="s">
        <v>69</v>
      </c>
      <c r="K16" s="17"/>
    </row>
    <row r="17" spans="1:11" ht="45" x14ac:dyDescent="0.25">
      <c r="A17" s="16" t="s">
        <v>59</v>
      </c>
      <c r="B17" s="10" t="s">
        <v>34</v>
      </c>
      <c r="C17" s="16" t="s">
        <v>19</v>
      </c>
      <c r="D17" s="11" t="s">
        <v>46</v>
      </c>
      <c r="E17" s="12">
        <v>2020</v>
      </c>
      <c r="F17" s="13">
        <v>3500</v>
      </c>
      <c r="G17" s="13">
        <f t="shared" si="2"/>
        <v>2800</v>
      </c>
      <c r="H17" s="13">
        <f t="shared" si="3"/>
        <v>700</v>
      </c>
      <c r="I17" s="18"/>
      <c r="J17" s="15" t="s">
        <v>69</v>
      </c>
      <c r="K17" s="16"/>
    </row>
    <row r="18" spans="1:11" ht="60" x14ac:dyDescent="0.25">
      <c r="A18" s="16" t="s">
        <v>60</v>
      </c>
      <c r="B18" s="10" t="s">
        <v>35</v>
      </c>
      <c r="C18" s="16" t="s">
        <v>36</v>
      </c>
      <c r="D18" s="11" t="s">
        <v>55</v>
      </c>
      <c r="E18" s="12">
        <v>2020</v>
      </c>
      <c r="F18" s="13">
        <v>4000</v>
      </c>
      <c r="G18" s="13">
        <f t="shared" si="2"/>
        <v>3200</v>
      </c>
      <c r="H18" s="13">
        <f t="shared" si="3"/>
        <v>800</v>
      </c>
      <c r="I18" s="18"/>
      <c r="J18" s="15" t="s">
        <v>69</v>
      </c>
      <c r="K18" s="16"/>
    </row>
    <row r="19" spans="1:11" ht="45" x14ac:dyDescent="0.25">
      <c r="A19" s="16" t="s">
        <v>61</v>
      </c>
      <c r="B19" s="10" t="s">
        <v>37</v>
      </c>
      <c r="C19" s="16" t="s">
        <v>31</v>
      </c>
      <c r="D19" s="11" t="s">
        <v>50</v>
      </c>
      <c r="E19" s="12">
        <v>2020</v>
      </c>
      <c r="F19" s="13">
        <v>5000</v>
      </c>
      <c r="G19" s="13">
        <f t="shared" si="2"/>
        <v>4000</v>
      </c>
      <c r="H19" s="13">
        <f t="shared" si="3"/>
        <v>1000</v>
      </c>
      <c r="I19" s="18"/>
      <c r="J19" s="15" t="s">
        <v>69</v>
      </c>
      <c r="K19" s="17"/>
    </row>
    <row r="20" spans="1:11" ht="45" x14ac:dyDescent="0.25">
      <c r="A20" s="16" t="s">
        <v>62</v>
      </c>
      <c r="B20" s="10" t="s">
        <v>38</v>
      </c>
      <c r="C20" s="16" t="s">
        <v>39</v>
      </c>
      <c r="D20" s="11" t="s">
        <v>51</v>
      </c>
      <c r="E20" s="12">
        <v>2020</v>
      </c>
      <c r="F20" s="13">
        <v>2000</v>
      </c>
      <c r="G20" s="13">
        <f t="shared" si="2"/>
        <v>1600</v>
      </c>
      <c r="H20" s="13">
        <f t="shared" si="3"/>
        <v>400</v>
      </c>
      <c r="I20" s="18"/>
      <c r="J20" s="15" t="s">
        <v>68</v>
      </c>
      <c r="K20" s="17"/>
    </row>
    <row r="21" spans="1:11" ht="45" x14ac:dyDescent="0.25">
      <c r="A21" s="16" t="s">
        <v>63</v>
      </c>
      <c r="B21" s="10" t="s">
        <v>40</v>
      </c>
      <c r="C21" s="16" t="s">
        <v>26</v>
      </c>
      <c r="D21" s="11" t="s">
        <v>9</v>
      </c>
      <c r="E21" s="12">
        <v>2020</v>
      </c>
      <c r="F21" s="13">
        <v>3500</v>
      </c>
      <c r="G21" s="13">
        <v>2500</v>
      </c>
      <c r="H21" s="13">
        <f t="shared" si="3"/>
        <v>1000</v>
      </c>
      <c r="I21" s="18"/>
      <c r="J21" s="15" t="s">
        <v>69</v>
      </c>
      <c r="K21" s="16"/>
    </row>
    <row r="22" spans="1:11" ht="45" x14ac:dyDescent="0.25">
      <c r="A22" s="16" t="s">
        <v>64</v>
      </c>
      <c r="B22" s="10" t="s">
        <v>41</v>
      </c>
      <c r="C22" s="16" t="s">
        <v>42</v>
      </c>
      <c r="D22" s="11" t="s">
        <v>53</v>
      </c>
      <c r="E22" s="12">
        <v>2020</v>
      </c>
      <c r="F22" s="13">
        <v>3500</v>
      </c>
      <c r="G22" s="13">
        <f>F22*0.8</f>
        <v>2800</v>
      </c>
      <c r="H22" s="13">
        <f t="shared" si="3"/>
        <v>700</v>
      </c>
      <c r="I22" s="18"/>
      <c r="J22" s="15" t="s">
        <v>69</v>
      </c>
      <c r="K22" s="17"/>
    </row>
    <row r="23" spans="1:11" ht="45" x14ac:dyDescent="0.25">
      <c r="A23" s="16" t="s">
        <v>65</v>
      </c>
      <c r="B23" s="10" t="s">
        <v>43</v>
      </c>
      <c r="C23" s="16" t="s">
        <v>39</v>
      </c>
      <c r="D23" s="11" t="s">
        <v>52</v>
      </c>
      <c r="E23" s="12">
        <v>2020</v>
      </c>
      <c r="F23" s="13">
        <v>3500</v>
      </c>
      <c r="G23" s="13">
        <f>F23*0.8</f>
        <v>2800</v>
      </c>
      <c r="H23" s="13">
        <f t="shared" si="3"/>
        <v>700</v>
      </c>
      <c r="I23" s="18"/>
      <c r="J23" s="15" t="s">
        <v>69</v>
      </c>
      <c r="K23" s="17"/>
    </row>
  </sheetData>
  <mergeCells count="17">
    <mergeCell ref="I5:I6"/>
    <mergeCell ref="K5:K6"/>
    <mergeCell ref="A2:K2"/>
    <mergeCell ref="A3:K3"/>
    <mergeCell ref="I4:K4"/>
    <mergeCell ref="A5:A6"/>
    <mergeCell ref="B5:B6"/>
    <mergeCell ref="C5:C6"/>
    <mergeCell ref="D5:D6"/>
    <mergeCell ref="E5:E6"/>
    <mergeCell ref="F5:H5"/>
    <mergeCell ref="J5:J6"/>
    <mergeCell ref="K9:K11"/>
    <mergeCell ref="K15:K16"/>
    <mergeCell ref="K19:K20"/>
    <mergeCell ref="K22:K23"/>
    <mergeCell ref="I7:I23"/>
  </mergeCells>
  <printOptions horizontalCentered="1"/>
  <pageMargins left="0" right="0" top="0.5" bottom="0.39" header="0.31496062992126" footer="0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BC DXCT</vt:lpstr>
      <vt:lpstr>'BC DXCT'!Print_Titles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2018-10-23T07:16:20Z</dcterms:modified>
</cp:coreProperties>
</file>