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3380" windowHeight="5310" activeTab="0"/>
  </bookViews>
  <sheets>
    <sheet name="DS DU DK DU TUYEN 2016" sheetId="1" r:id="rId1"/>
    <sheet name="DANH SACH NAM 2016" sheetId="2" r:id="rId2"/>
    <sheet name="PHUOC HOA" sheetId="3" r:id="rId3"/>
    <sheet name="LY LY" sheetId="4" r:id="rId4"/>
    <sheet name="VIET HOAI" sheetId="5" r:id="rId5"/>
    <sheet name="NGOC HUONG" sheetId="6" r:id="rId6"/>
    <sheet name="TRAN THI PHUNG" sheetId="7" r:id="rId7"/>
    <sheet name="NGUYEN THI THANH NHI" sheetId="8" r:id="rId8"/>
    <sheet name="VO THANH CUONG" sheetId="9" r:id="rId9"/>
    <sheet name="THU HUONG" sheetId="10" r:id="rId10"/>
    <sheet name="TRA MY" sheetId="11" r:id="rId11"/>
    <sheet name="HO THI PHAN" sheetId="12" r:id="rId12"/>
    <sheet name="TRAN VAN TY" sheetId="13" r:id="rId13"/>
    <sheet name="HONG THUAN" sheetId="14" r:id="rId14"/>
    <sheet name="MY LINH" sheetId="15" r:id="rId15"/>
    <sheet name="TANG THI HUYEN" sheetId="16" r:id="rId16"/>
    <sheet name="KIM THOA" sheetId="17" r:id="rId17"/>
    <sheet name="THUY AN" sheetId="18" r:id="rId18"/>
    <sheet name="HONG VINH" sheetId="19" r:id="rId19"/>
    <sheet name="NGOC HA" sheetId="20" r:id="rId20"/>
    <sheet name="TIEN THO" sheetId="21" r:id="rId21"/>
  </sheets>
  <definedNames>
    <definedName name="_xlnm.Print_Area" localSheetId="1">'DANH SACH NAM 2016'!$A$1:$T$87</definedName>
    <definedName name="_xlnm.Print_Area" localSheetId="0">'DS DU DK DU TUYEN 2016'!$A$1:$O$91</definedName>
  </definedNames>
  <calcPr fullCalcOnLoad="1"/>
</workbook>
</file>

<file path=xl/sharedStrings.xml><?xml version="1.0" encoding="utf-8"?>
<sst xmlns="http://schemas.openxmlformats.org/spreadsheetml/2006/main" count="1079" uniqueCount="281">
  <si>
    <t>UBND HUYỆN NAM ĐÔNG</t>
  </si>
  <si>
    <t>HỘI ĐỒNG TUYỂN DỤNG</t>
  </si>
  <si>
    <t>CỘNG HÒA XÃ HỘI CHỦ NGHĨA VIỆT NAM</t>
  </si>
  <si>
    <t>Độc lập - Tự do - Hạnh phúc</t>
  </si>
  <si>
    <t>DANH SÁCH NHỮNG NGƯỜI ĐỦ TIÊU CHUẨN DỰ TUYỂN CÔNG CHỨC CẤP XÃ NĂM 2016</t>
  </si>
  <si>
    <t>TT</t>
  </si>
  <si>
    <t>Họ và tên</t>
  </si>
  <si>
    <t>Năm sinh</t>
  </si>
  <si>
    <t>Điểm TN</t>
  </si>
  <si>
    <t>Tin học</t>
  </si>
  <si>
    <t xml:space="preserve">Ngoại ngữ </t>
  </si>
  <si>
    <t>I</t>
  </si>
  <si>
    <t>Công chức Văn phòng - Thống kê</t>
  </si>
  <si>
    <t>II</t>
  </si>
  <si>
    <t>Công chức Tư pháp - Hộ tịch</t>
  </si>
  <si>
    <t>III</t>
  </si>
  <si>
    <t>Công chức Tài chính - Kế toán</t>
  </si>
  <si>
    <t>IV</t>
  </si>
  <si>
    <t>Công chức Chỉ huy trưởng Quân sự</t>
  </si>
  <si>
    <t>V</t>
  </si>
  <si>
    <t>Công chức Trưởng công an</t>
  </si>
  <si>
    <t>Hộ khẩu
thường trú</t>
  </si>
  <si>
    <t>Trường
đào tạo</t>
  </si>
  <si>
    <t>Trình độ
chuyên môn</t>
  </si>
  <si>
    <t>Hình thức
đào tạo</t>
  </si>
  <si>
    <t>Đối tượng
ưu tiên</t>
  </si>
  <si>
    <t>Điểm TBC
học tập</t>
  </si>
  <si>
    <t>Chức danh và
đơn vị dự tuyển</t>
  </si>
  <si>
    <t>Lê Thị Loan</t>
  </si>
  <si>
    <t>ĐH Sư phạm
Huế</t>
  </si>
  <si>
    <t>Chính quy</t>
  </si>
  <si>
    <t>B</t>
  </si>
  <si>
    <t>Phạm Văn Tuấn</t>
  </si>
  <si>
    <t>A</t>
  </si>
  <si>
    <t>Dân tộc
thiểu số</t>
  </si>
  <si>
    <t>Hồ Thị Thùy Loan</t>
  </si>
  <si>
    <t>CC TP-HT
xã Thượng Lộ</t>
  </si>
  <si>
    <t>Lê Như Vinh</t>
  </si>
  <si>
    <t>20/12/1990</t>
  </si>
  <si>
    <t>CC TP-HT
các xã, thị trấn</t>
  </si>
  <si>
    <t>CC VP - TK các xã, thị trấn</t>
  </si>
  <si>
    <t>Lê Hồng Thuận</t>
  </si>
  <si>
    <t>07/7/1989</t>
  </si>
  <si>
    <t>ĐH Kinh tế
Huế</t>
  </si>
  <si>
    <t>CC TC-KT
các xã, thị trấn</t>
  </si>
  <si>
    <t>Nguyễn Thị Việt Hoài</t>
  </si>
  <si>
    <t>C</t>
  </si>
  <si>
    <t>Võ Nhị Minh</t>
  </si>
  <si>
    <t>Sĩ quan
lục quân 1</t>
  </si>
  <si>
    <t>CHT Quân sự
xã Hương Giang</t>
  </si>
  <si>
    <t>Võ Thị Thương Thương</t>
  </si>
  <si>
    <t>27/2/1994</t>
  </si>
  <si>
    <t>Nguyễn Thùy Dung</t>
  </si>
  <si>
    <t>03/02/1994</t>
  </si>
  <si>
    <t>ĐH Sư phạm Huế</t>
  </si>
  <si>
    <t>Nguyễn Thị Ni</t>
  </si>
  <si>
    <t>CC VP-TK các xã, thị trấn</t>
  </si>
  <si>
    <t>Hồ Văn Nghĩ</t>
  </si>
  <si>
    <t>TT GDTX - ĐH Huế</t>
  </si>
  <si>
    <t>Từ xa</t>
  </si>
  <si>
    <t>CC TP-HT xã Thượng Nhật</t>
  </si>
  <si>
    <t>Mai Thị Ly Ly</t>
  </si>
  <si>
    <t>ĐH Duy Tân - Đà Nẵng</t>
  </si>
  <si>
    <t>CC TC-KT xã Hương Phú</t>
  </si>
  <si>
    <t>Trần Thị Thùy Trang</t>
  </si>
  <si>
    <t>Lê Thị Thúy</t>
  </si>
  <si>
    <t>02/7/1987</t>
  </si>
  <si>
    <t>Cán bộ hợp đồng xã Thượng Quảng từ 01/11/2011 đến nay</t>
  </si>
  <si>
    <t>CC TP-HT xã Thượng Quảng</t>
  </si>
  <si>
    <t>ĐH Giáo dục
Chính trị</t>
  </si>
  <si>
    <t>ĐH Luật Hành chính
- Nhà nước</t>
  </si>
  <si>
    <t>ĐH Luật</t>
  </si>
  <si>
    <t>ĐH Luật hình sự</t>
  </si>
  <si>
    <t>ĐH Luật dân sự</t>
  </si>
  <si>
    <t>ĐH Tài chính
- Ngân hàng</t>
  </si>
  <si>
    <t>CĐ Quân sự cơ sở</t>
  </si>
  <si>
    <t>Lê Phước Hòa</t>
  </si>
  <si>
    <t>07/3/1982</t>
  </si>
  <si>
    <t>HV Hành chính quốc gia</t>
  </si>
  <si>
    <t>ĐH Hành chính học</t>
  </si>
  <si>
    <t>Vừa làm
vừa học</t>
  </si>
  <si>
    <t>Con đẻ của người 
hoạt động kháng chiến
bị nhiễm chất độc hóa học; Cán bộ không chuyên trách xã Hương Lộc từ 2005 đến nay</t>
  </si>
  <si>
    <t>CC VP-TK xã Hương Lộc</t>
  </si>
  <si>
    <t>ĐH Giáo dục Chính trị</t>
  </si>
  <si>
    <t>CC VP-TK xã Hương Sơn</t>
  </si>
  <si>
    <t>Trần Thị Vân</t>
  </si>
  <si>
    <t>22/8/1994</t>
  </si>
  <si>
    <t>Phạm Văn Bóng</t>
  </si>
  <si>
    <t>Dân tộc thiểu số;
Cán bộ không chuyên trách Đảng ủy cấp xã Thượng Long từ tháng 8/2005 đến nay</t>
  </si>
  <si>
    <t>CC TP-HT xã Thượng Long</t>
  </si>
  <si>
    <t>Hồ Thị Bồng</t>
  </si>
  <si>
    <t>Dân tộc thiểu số;
Con thương binh</t>
  </si>
  <si>
    <t>Hồ Xuân Sỹ</t>
  </si>
  <si>
    <t>CC TP-HT các xã, thị trấn</t>
  </si>
  <si>
    <t>Dân tộc thiểu số; 
Con của người hoạt động cách mạng trước tổng khởi nghĩa</t>
  </si>
  <si>
    <t>Trần Ngọc Duy</t>
  </si>
  <si>
    <t>Trường Quân sự tỉnh Thừa Thiên Huế</t>
  </si>
  <si>
    <t>TC Quân sự cơ sở</t>
  </si>
  <si>
    <t>Giữ chức vụ
Phó CHT xã Hương Hòa
từ 15/8/2006</t>
  </si>
  <si>
    <t>Giữ chức vụ
Phó CHT xã Hương Giang
từ 20/3/2008</t>
  </si>
  <si>
    <t>Võ Thành Cương</t>
  </si>
  <si>
    <t>ĐH Khoa học Huế</t>
  </si>
  <si>
    <t>TC Luật học</t>
  </si>
  <si>
    <t>Nâng cao</t>
  </si>
  <si>
    <t>Trần Thị Bứa</t>
  </si>
  <si>
    <t>08/10/1983</t>
  </si>
  <si>
    <t>Dân tộc thiểu số; Con thương binh</t>
  </si>
  <si>
    <t>Trần Viết Hiền</t>
  </si>
  <si>
    <t>Hương Phong - Hương Trà</t>
  </si>
  <si>
    <t>Khoa Luật - Đại học Huế</t>
  </si>
  <si>
    <t>CC TP-HT xã Thượng Lộ</t>
  </si>
  <si>
    <t>Trần Đình Hiếu</t>
  </si>
  <si>
    <t>Bộ đội xuất ngũ</t>
  </si>
  <si>
    <t>Lê Tiến Dũng</t>
  </si>
  <si>
    <t>02/9/1990</t>
  </si>
  <si>
    <t>Đoàn Thị Trà My</t>
  </si>
  <si>
    <t>ĐH Phú Xuân - Huế</t>
  </si>
  <si>
    <t>KTV</t>
  </si>
  <si>
    <t>Cao Thị Thu Hương</t>
  </si>
  <si>
    <t>05/01/1993</t>
  </si>
  <si>
    <t>ĐH Luật Huế</t>
  </si>
  <si>
    <t>CC TP-HT xã Thượng Lộ hoặc xã Thượng Long</t>
  </si>
  <si>
    <t>Trần Văn Ty</t>
  </si>
  <si>
    <t>Dân tộc thiểu số; Cán bộ không chuyên trách xã Thượng Lộ trên 3 năm</t>
  </si>
  <si>
    <t>CC VP-TK xã Thượng Lộ</t>
  </si>
  <si>
    <t>Hồ Văn Thái</t>
  </si>
  <si>
    <t>Hồ Thị Phan</t>
  </si>
  <si>
    <t>Phạm Thị Thúy An</t>
  </si>
  <si>
    <t>Vừa làm vừa học</t>
  </si>
  <si>
    <t>ĐH Kế toán doanh nghiệp</t>
  </si>
  <si>
    <t>STT</t>
  </si>
  <si>
    <t>Điểm</t>
  </si>
  <si>
    <t>STC</t>
  </si>
  <si>
    <t>Điểm nhân hệ số</t>
  </si>
  <si>
    <t>TC</t>
  </si>
  <si>
    <t>Phan Văn Tiến Thọ</t>
  </si>
  <si>
    <t>ĐH QTKD</t>
  </si>
  <si>
    <t>Tăng Thị Huyền</t>
  </si>
  <si>
    <t>ĐH Kinh tế nông nghiệp</t>
  </si>
  <si>
    <t>CC VP-TK xã Hương Phú</t>
  </si>
  <si>
    <t>Nguyễn Tấn Ngọc Phong</t>
  </si>
  <si>
    <t>Tứ Hạ - Hương Trà</t>
  </si>
  <si>
    <t>ĐH Luật Hợp đồng</t>
  </si>
  <si>
    <t>Lê Mẫn</t>
  </si>
  <si>
    <t>04/9/1984</t>
  </si>
  <si>
    <t>TC Luật Đồng Hới</t>
  </si>
  <si>
    <t>TC Pháp luật</t>
  </si>
  <si>
    <t>CC Trưởng CA thị trấn Khe Tre</t>
  </si>
  <si>
    <t>10/5/1986</t>
  </si>
  <si>
    <t>20/6/1991</t>
  </si>
  <si>
    <t>24/4/1991</t>
  </si>
  <si>
    <t>12/8/1987</t>
  </si>
  <si>
    <t>29/9/1989</t>
  </si>
  <si>
    <t>10/8/1987</t>
  </si>
  <si>
    <t>26/7/1994</t>
  </si>
  <si>
    <t>14/8/1992</t>
  </si>
  <si>
    <t>27/9/1990</t>
  </si>
  <si>
    <t>27/5/1986</t>
  </si>
  <si>
    <t>Hoàng Thị Hiền</t>
  </si>
  <si>
    <t>20/8/1993</t>
  </si>
  <si>
    <t>Sen Thủy - Lệ Thủy - Quảng Bình</t>
  </si>
  <si>
    <t>VP,B</t>
  </si>
  <si>
    <t xml:space="preserve">Nguyễn Hồng Khởi </t>
  </si>
  <si>
    <t>Nguyễn Thị Mỹ Linh</t>
  </si>
  <si>
    <t>19/11/1990</t>
  </si>
  <si>
    <t>ĐH Kiến trúc Đà Nẵng</t>
  </si>
  <si>
    <t>ĐH Kế toán</t>
  </si>
  <si>
    <t>02/10/1986</t>
  </si>
  <si>
    <t>VP</t>
  </si>
  <si>
    <t>Dân tộc
thiểu số, con bệnh binh</t>
  </si>
  <si>
    <t>Trần Thị Minh Thu</t>
  </si>
  <si>
    <t>ĐH Luật Hành chính</t>
  </si>
  <si>
    <t>Dân tộc thiểu số</t>
  </si>
  <si>
    <t>Lê Hồng Vĩnh</t>
  </si>
  <si>
    <t>01/3/1988</t>
  </si>
  <si>
    <t>Dân tộc thiểu số; Con bệnh binh</t>
  </si>
  <si>
    <t xml:space="preserve">Ngọc Thị Đào </t>
  </si>
  <si>
    <t>15/02/1988</t>
  </si>
  <si>
    <t xml:space="preserve">ĐH Luật </t>
  </si>
  <si>
    <t>Lê Ngọc Anh</t>
  </si>
  <si>
    <t>03/11/1992</t>
  </si>
  <si>
    <t>Hoàng Thị Ngọc Hương</t>
  </si>
  <si>
    <t>08/8/1986</t>
  </si>
  <si>
    <t>ĐH Kinh tế chính trị</t>
  </si>
  <si>
    <t>Cán bộ không chuyên trách tại UBND xã Hương Lộc từ 01/12/2012</t>
  </si>
  <si>
    <t>Trần Thị Phụng</t>
  </si>
  <si>
    <t>22/6/1993</t>
  </si>
  <si>
    <t>ĐH Kinh tế nông nghiệp &amp; Phát triển nông thôn</t>
  </si>
  <si>
    <t xml:space="preserve">Dân tộc thiểu số </t>
  </si>
  <si>
    <t>ĐIỂM</t>
  </si>
  <si>
    <t>ĐIỂM HỆ 10</t>
  </si>
  <si>
    <t>SỐ TC</t>
  </si>
  <si>
    <t>Nguyễn Thị Thanh Nhi</t>
  </si>
  <si>
    <t>25/8/1994</t>
  </si>
  <si>
    <t>Nguyễn Cửu Ngọc</t>
  </si>
  <si>
    <t>05/10/1994</t>
  </si>
  <si>
    <t>Thị trấn Phú Lộc - Phú Lộc</t>
  </si>
  <si>
    <t>ĐH Luật TC Kinh doanh</t>
  </si>
  <si>
    <t>Trần Thị Phương</t>
  </si>
  <si>
    <t>15/3/1993</t>
  </si>
  <si>
    <t>ĐH Giáo dục chính trị</t>
  </si>
  <si>
    <t>CC Trưởng CA xã Hương Hòa</t>
  </si>
  <si>
    <t>Mai Thị Huyền</t>
  </si>
  <si>
    <t>Nguyễn Thị Ngọc</t>
  </si>
  <si>
    <t>Phú Đa - Phú Vang</t>
  </si>
  <si>
    <t>Phan Thị Kim Thoa</t>
  </si>
  <si>
    <t>27/01/1991</t>
  </si>
  <si>
    <t>Lộc Bổn - Phú Lộc</t>
  </si>
  <si>
    <t>ĐHDL Phú Xuân</t>
  </si>
  <si>
    <t xml:space="preserve">Nguyễn Thị Hiền </t>
  </si>
  <si>
    <t>06/11/1992</t>
  </si>
  <si>
    <t>Thủy Phương - Hương Thủy</t>
  </si>
  <si>
    <t>ĐH Luật Hành chính - Nhà nước</t>
  </si>
  <si>
    <t>Đặng Như Hai</t>
  </si>
  <si>
    <t>30/11/1993</t>
  </si>
  <si>
    <t xml:space="preserve">Quảng Lợi - Quảng Điền </t>
  </si>
  <si>
    <t>CHT Quân sự
các xã, thị trấn</t>
  </si>
  <si>
    <t>ĐH QTKD, chuyên ngành Marketing</t>
  </si>
  <si>
    <t>Nguyễn Thị Ly</t>
  </si>
  <si>
    <t>08/4/1989</t>
  </si>
  <si>
    <t>04/7/1994</t>
  </si>
  <si>
    <t>ĐH Huế</t>
  </si>
  <si>
    <t>ĐH QTKD, chuyên ngành Truyền thông và Marketing du lịch dịch vụ</t>
  </si>
  <si>
    <t>Dương Thị Ngọc Hà</t>
  </si>
  <si>
    <t>Kế toán máy</t>
  </si>
  <si>
    <t>Số tín chỉ</t>
  </si>
  <si>
    <t>B1,C</t>
  </si>
  <si>
    <t>A,B</t>
  </si>
  <si>
    <t>TT ĐTTX - ĐH Huế</t>
  </si>
  <si>
    <t>ĐVHT</t>
  </si>
  <si>
    <t xml:space="preserve">Điểm </t>
  </si>
  <si>
    <t>TN</t>
  </si>
  <si>
    <t>ĐH Kinh tế Đà Nẵng</t>
  </si>
  <si>
    <t>ĐH Kinh tế, chuyên ngành Tin học quản lý</t>
  </si>
  <si>
    <t>ĐH Kinh tế Huế</t>
  </si>
  <si>
    <t>ThS Quản trị kinh doanh</t>
  </si>
  <si>
    <t>Cử nhân Tin học quản lý, Tin học VP</t>
  </si>
  <si>
    <t>CC VP-TK xã Hương Hòa</t>
  </si>
  <si>
    <t>Số tiết</t>
  </si>
  <si>
    <t xml:space="preserve">Hệ số </t>
  </si>
  <si>
    <t>CC VP - TK xã Thượng Lộ</t>
  </si>
  <si>
    <t>CHT Quân sự các xã, thị trấn</t>
  </si>
  <si>
    <t>ĐH Luật Dân sự</t>
  </si>
  <si>
    <t>Dân tộc thiểu số;
Cán bộ không chuyên trách Đảng ủy xã Thượng Nhật từ tháng 9/2010 đến nay</t>
  </si>
  <si>
    <t>Số TC</t>
  </si>
  <si>
    <t>Chính quy tập trung (Liên thông)</t>
  </si>
  <si>
    <t>ĐH Kinh tế, chuyên ngành Kế hoạch - Đầu tư</t>
  </si>
  <si>
    <t>TM. HỘI ĐỒNG TUYỂN DỤNG</t>
  </si>
  <si>
    <t>PHÓ CHỦ TỊCH HỘI ĐỒNG</t>
  </si>
  <si>
    <t>Dương Thanh Phước</t>
  </si>
  <si>
    <t>xã Hương Hòa, Nam Đông</t>
  </si>
  <si>
    <t>thị trấn Khe Tre, Nam Đông</t>
  </si>
  <si>
    <t xml:space="preserve">xã Hương Lộc, Nam Đông </t>
  </si>
  <si>
    <t>xã Hương Phú, Nam Đông</t>
  </si>
  <si>
    <t>xã Hương Sơn, Nam Đông</t>
  </si>
  <si>
    <t>xã Hương Hữu, Nam Đông</t>
  </si>
  <si>
    <t>xã Thượng Lộ, Nam Đông</t>
  </si>
  <si>
    <t>xa Hương Giang, Nam Đông</t>
  </si>
  <si>
    <t>xã Thượng Long, Nam Đông</t>
  </si>
  <si>
    <t>xã Hương Giang, Nam Đông</t>
  </si>
  <si>
    <t>xã Thượng Quảng, Nam Đông</t>
  </si>
  <si>
    <t>xã Thượng Nhật, Nam Đông</t>
  </si>
  <si>
    <t xml:space="preserve">xã Thượng Lộ, Nam Đôn </t>
  </si>
  <si>
    <t>Nam Đông, ngày       tháng 12 năm 2016</t>
  </si>
  <si>
    <t>Tổng danh sách người dự tuyển công chức cấp xã năm 2016 gồm có: 54 người./.</t>
  </si>
  <si>
    <t>Dân tộc thiểu số; Cán bộ không chuyên trách Đảng ủy cấp xã Thượng Long từ tháng 8/2005 đến nay</t>
  </si>
  <si>
    <t>Dân tộc thiểu số;  Con của người hoạt động cách mạng trước tổng khởi nghĩa</t>
  </si>
  <si>
    <t>Cán bộ những người hoạt động không chuyên trách tại UBND xã Hương Lộc từ 01/12/2012</t>
  </si>
  <si>
    <t>Dân tộc thiểu số; Cán bộ những người hoạt động không chuyên trách cấp xã Thượng Lộ trên 3 năm</t>
  </si>
  <si>
    <t>Dân tộc thiểu số; Cán bộ những người hoạt động không chuyên trách Đảng ủy xã Thượng Nhật từ tháng 9/2010 đến nay</t>
  </si>
  <si>
    <t>Dân tộc thiểu số; Con Thương binh</t>
  </si>
  <si>
    <t>Dân tộc
thiểu số, con Bệnh binh</t>
  </si>
  <si>
    <t>Công chức Trưởng Công an</t>
  </si>
  <si>
    <t>Con đẻ của người hoạt động kháng chiến bị nhiễm chất độc hóa học; Cán bộ không chuyên trách xã Hương Lộc từ 2005 đến nay</t>
  </si>
  <si>
    <t>Dân tộc thiểu số;
Con Thương binh</t>
  </si>
  <si>
    <t>THÔNG BÁO DANH SÁCH NHỮNG NGƯỜI ĐỦ TIÊU CHUẨN DỰ TUYỂN CÔNG CHỨC CẤP XÃ NĂM 2016</t>
  </si>
  <si>
    <t>Ghi chú</t>
  </si>
  <si>
    <t>Giữ chức vụ Phó CHT xã Hương Hòa từ 15/8/2006</t>
  </si>
  <si>
    <t>Giữ chức vụ Phó CHT xã Hương Giang từ 20/3/2008</t>
  </si>
  <si>
    <t>Tổng danh sách người đủ điều kiện dự tuyển công chức cấp xã gồm có: 54 người./.</t>
  </si>
  <si>
    <t>Nam Đông, ngày  12 tháng 12 năm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</si>
</sst>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16" fontId="1" fillId="0" borderId="10" xfId="0" applyNumberFormat="1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14" fontId="1" fillId="0" borderId="15" xfId="0" applyNumberFormat="1" applyFont="1" applyBorder="1" applyAlignment="1" quotePrefix="1">
      <alignment horizontal="center" vertical="center"/>
    </xf>
    <xf numFmtId="14" fontId="1" fillId="0" borderId="16" xfId="0" applyNumberFormat="1" applyFon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</xdr:row>
      <xdr:rowOff>19050</xdr:rowOff>
    </xdr:from>
    <xdr:to>
      <xdr:col>2</xdr:col>
      <xdr:colOff>361950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181100" y="4953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1190625</xdr:colOff>
      <xdr:row>2</xdr:row>
      <xdr:rowOff>9525</xdr:rowOff>
    </xdr:from>
    <xdr:to>
      <xdr:col>7</xdr:col>
      <xdr:colOff>1304925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734050" y="485775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9525</xdr:rowOff>
    </xdr:from>
    <xdr:to>
      <xdr:col>2</xdr:col>
      <xdr:colOff>285750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152525" y="4476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2</xdr:row>
      <xdr:rowOff>0</xdr:rowOff>
    </xdr:from>
    <xdr:to>
      <xdr:col>8</xdr:col>
      <xdr:colOff>409575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524500" y="438150"/>
          <a:ext cx="219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zoomScalePageLayoutView="0" workbookViewId="0" topLeftCell="A1">
      <selection activeCell="A4" sqref="A4:L4"/>
    </sheetView>
  </sheetViews>
  <sheetFormatPr defaultColWidth="9.140625" defaultRowHeight="12.75"/>
  <cols>
    <col min="1" max="1" width="3.421875" style="0" customWidth="1"/>
    <col min="2" max="2" width="20.140625" style="0" customWidth="1"/>
    <col min="3" max="3" width="10.57421875" style="0" customWidth="1"/>
    <col min="4" max="4" width="16.00390625" style="0" customWidth="1"/>
    <col min="5" max="5" width="18.00390625" style="0" customWidth="1"/>
    <col min="6" max="6" width="19.28125" style="0" customWidth="1"/>
    <col min="7" max="7" width="11.28125" style="0" customWidth="1"/>
    <col min="8" max="8" width="27.28125" style="0" customWidth="1"/>
    <col min="9" max="9" width="7.7109375" style="0" customWidth="1"/>
    <col min="10" max="10" width="6.57421875" style="0" customWidth="1"/>
    <col min="11" max="11" width="7.57421875" style="0" customWidth="1"/>
    <col min="12" max="12" width="6.140625" style="0" customWidth="1"/>
  </cols>
  <sheetData>
    <row r="1" spans="1:12" ht="18.75">
      <c r="A1" s="78" t="s">
        <v>0</v>
      </c>
      <c r="B1" s="78"/>
      <c r="C1" s="78"/>
      <c r="D1" s="78"/>
      <c r="E1" s="47" t="s">
        <v>2</v>
      </c>
      <c r="F1" s="47"/>
      <c r="G1" s="47"/>
      <c r="H1" s="47"/>
      <c r="I1" s="47"/>
      <c r="J1" s="47"/>
      <c r="K1" s="47"/>
      <c r="L1" s="47"/>
    </row>
    <row r="2" spans="1:12" ht="18.75">
      <c r="A2" s="47" t="s">
        <v>1</v>
      </c>
      <c r="B2" s="47"/>
      <c r="C2" s="47"/>
      <c r="D2" s="47"/>
      <c r="E2" s="47" t="s">
        <v>3</v>
      </c>
      <c r="F2" s="47"/>
      <c r="G2" s="47"/>
      <c r="H2" s="47"/>
      <c r="I2" s="47"/>
      <c r="J2" s="47"/>
      <c r="K2" s="47"/>
      <c r="L2" s="47"/>
    </row>
    <row r="3" spans="1:12" ht="26.25" customHeight="1">
      <c r="A3" s="4"/>
      <c r="B3" s="4"/>
      <c r="C3" s="4"/>
      <c r="D3" s="2"/>
      <c r="E3" s="48" t="s">
        <v>280</v>
      </c>
      <c r="F3" s="48"/>
      <c r="G3" s="48"/>
      <c r="H3" s="48"/>
      <c r="I3" s="48"/>
      <c r="J3" s="48"/>
      <c r="K3" s="48"/>
      <c r="L3" s="48"/>
    </row>
    <row r="4" spans="1:12" ht="23.25" customHeight="1">
      <c r="A4" s="49" t="s">
        <v>275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36">
      <c r="A5" s="6" t="s">
        <v>5</v>
      </c>
      <c r="B5" s="6" t="s">
        <v>6</v>
      </c>
      <c r="C5" s="6" t="s">
        <v>7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44" t="s">
        <v>26</v>
      </c>
      <c r="J5" s="7" t="s">
        <v>8</v>
      </c>
      <c r="K5" s="7" t="s">
        <v>9</v>
      </c>
      <c r="L5" s="7" t="s">
        <v>10</v>
      </c>
      <c r="M5" s="7" t="s">
        <v>276</v>
      </c>
    </row>
    <row r="6" spans="1:13" ht="24.75" customHeight="1">
      <c r="A6" s="6" t="s">
        <v>11</v>
      </c>
      <c r="B6" s="50" t="s">
        <v>12</v>
      </c>
      <c r="C6" s="51"/>
      <c r="D6" s="52"/>
      <c r="E6" s="8"/>
      <c r="F6" s="8"/>
      <c r="G6" s="8"/>
      <c r="H6" s="8"/>
      <c r="I6" s="8"/>
      <c r="J6" s="8"/>
      <c r="K6" s="8"/>
      <c r="L6" s="8"/>
      <c r="M6" s="46"/>
    </row>
    <row r="7" spans="1:13" ht="31.5" customHeight="1">
      <c r="A7" s="8">
        <v>1</v>
      </c>
      <c r="B7" s="21" t="s">
        <v>179</v>
      </c>
      <c r="C7" s="13" t="s">
        <v>180</v>
      </c>
      <c r="D7" s="10" t="s">
        <v>250</v>
      </c>
      <c r="E7" s="10" t="s">
        <v>54</v>
      </c>
      <c r="F7" s="10" t="s">
        <v>83</v>
      </c>
      <c r="G7" s="10" t="s">
        <v>30</v>
      </c>
      <c r="H7" s="10"/>
      <c r="I7" s="8">
        <v>8.34</v>
      </c>
      <c r="J7" s="8">
        <v>8.34</v>
      </c>
      <c r="K7" s="8" t="s">
        <v>33</v>
      </c>
      <c r="L7" s="8" t="s">
        <v>31</v>
      </c>
      <c r="M7" s="46"/>
    </row>
    <row r="8" spans="1:13" ht="30" customHeight="1">
      <c r="A8" s="8">
        <v>2</v>
      </c>
      <c r="B8" s="16" t="s">
        <v>202</v>
      </c>
      <c r="C8" s="13" t="s">
        <v>219</v>
      </c>
      <c r="D8" s="10" t="s">
        <v>251</v>
      </c>
      <c r="E8" s="10" t="s">
        <v>54</v>
      </c>
      <c r="F8" s="10" t="s">
        <v>83</v>
      </c>
      <c r="G8" s="10" t="s">
        <v>30</v>
      </c>
      <c r="H8" s="10"/>
      <c r="I8" s="8">
        <v>8.13</v>
      </c>
      <c r="J8" s="8">
        <v>8.13</v>
      </c>
      <c r="K8" s="8" t="s">
        <v>227</v>
      </c>
      <c r="L8" s="8" t="s">
        <v>31</v>
      </c>
      <c r="M8" s="46"/>
    </row>
    <row r="9" spans="1:13" ht="30.75" customHeight="1">
      <c r="A9" s="8">
        <v>3</v>
      </c>
      <c r="B9" s="16" t="s">
        <v>111</v>
      </c>
      <c r="C9" s="13">
        <v>32924</v>
      </c>
      <c r="D9" s="10" t="s">
        <v>252</v>
      </c>
      <c r="E9" s="10" t="s">
        <v>54</v>
      </c>
      <c r="F9" s="10" t="s">
        <v>83</v>
      </c>
      <c r="G9" s="10" t="s">
        <v>30</v>
      </c>
      <c r="H9" s="10" t="s">
        <v>112</v>
      </c>
      <c r="I9" s="8">
        <v>7.96</v>
      </c>
      <c r="J9" s="8">
        <v>7.96</v>
      </c>
      <c r="K9" s="8" t="s">
        <v>31</v>
      </c>
      <c r="L9" s="8" t="s">
        <v>31</v>
      </c>
      <c r="M9" s="46"/>
    </row>
    <row r="10" spans="1:13" ht="33" customHeight="1">
      <c r="A10" s="8">
        <v>4</v>
      </c>
      <c r="B10" s="16" t="s">
        <v>28</v>
      </c>
      <c r="C10" s="13" t="s">
        <v>154</v>
      </c>
      <c r="D10" s="10" t="s">
        <v>253</v>
      </c>
      <c r="E10" s="10" t="s">
        <v>54</v>
      </c>
      <c r="F10" s="10" t="s">
        <v>83</v>
      </c>
      <c r="G10" s="8" t="s">
        <v>30</v>
      </c>
      <c r="H10" s="8"/>
      <c r="I10" s="8">
        <v>7.85</v>
      </c>
      <c r="J10" s="8">
        <v>7.85</v>
      </c>
      <c r="K10" s="8" t="s">
        <v>227</v>
      </c>
      <c r="L10" s="8" t="s">
        <v>31</v>
      </c>
      <c r="M10" s="46"/>
    </row>
    <row r="11" spans="1:13" ht="30.75" customHeight="1">
      <c r="A11" s="8">
        <v>5</v>
      </c>
      <c r="B11" s="16" t="s">
        <v>55</v>
      </c>
      <c r="C11" s="9">
        <v>33981</v>
      </c>
      <c r="D11" s="10" t="s">
        <v>252</v>
      </c>
      <c r="E11" s="10" t="s">
        <v>54</v>
      </c>
      <c r="F11" s="10" t="s">
        <v>83</v>
      </c>
      <c r="G11" s="8" t="s">
        <v>30</v>
      </c>
      <c r="H11" s="8"/>
      <c r="I11" s="8">
        <v>7.83</v>
      </c>
      <c r="J11" s="8">
        <v>7.83</v>
      </c>
      <c r="K11" s="8" t="s">
        <v>31</v>
      </c>
      <c r="L11" s="8" t="s">
        <v>31</v>
      </c>
      <c r="M11" s="46"/>
    </row>
    <row r="12" spans="1:13" ht="32.25" customHeight="1">
      <c r="A12" s="8">
        <v>6</v>
      </c>
      <c r="B12" s="16" t="s">
        <v>85</v>
      </c>
      <c r="C12" s="11" t="s">
        <v>86</v>
      </c>
      <c r="D12" s="10" t="s">
        <v>250</v>
      </c>
      <c r="E12" s="10" t="s">
        <v>54</v>
      </c>
      <c r="F12" s="10" t="s">
        <v>83</v>
      </c>
      <c r="G12" s="10" t="s">
        <v>30</v>
      </c>
      <c r="H12" s="10"/>
      <c r="I12" s="8">
        <v>7.83</v>
      </c>
      <c r="J12" s="8">
        <v>7.83</v>
      </c>
      <c r="K12" s="8" t="s">
        <v>31</v>
      </c>
      <c r="L12" s="8" t="s">
        <v>31</v>
      </c>
      <c r="M12" s="46"/>
    </row>
    <row r="13" spans="1:13" ht="33" customHeight="1">
      <c r="A13" s="8">
        <v>7</v>
      </c>
      <c r="B13" s="16" t="s">
        <v>113</v>
      </c>
      <c r="C13" s="13" t="s">
        <v>114</v>
      </c>
      <c r="D13" s="10" t="s">
        <v>251</v>
      </c>
      <c r="E13" s="10" t="s">
        <v>54</v>
      </c>
      <c r="F13" s="10" t="s">
        <v>83</v>
      </c>
      <c r="G13" s="10" t="s">
        <v>30</v>
      </c>
      <c r="H13" s="10"/>
      <c r="I13" s="8">
        <v>7.69</v>
      </c>
      <c r="J13" s="8">
        <v>7.69</v>
      </c>
      <c r="K13" s="8" t="s">
        <v>31</v>
      </c>
      <c r="L13" s="8" t="s">
        <v>31</v>
      </c>
      <c r="M13" s="46"/>
    </row>
    <row r="14" spans="1:13" ht="31.5" customHeight="1">
      <c r="A14" s="8">
        <v>8</v>
      </c>
      <c r="B14" s="16" t="s">
        <v>198</v>
      </c>
      <c r="C14" s="13" t="s">
        <v>199</v>
      </c>
      <c r="D14" s="10" t="s">
        <v>254</v>
      </c>
      <c r="E14" s="10" t="s">
        <v>54</v>
      </c>
      <c r="F14" s="10" t="s">
        <v>200</v>
      </c>
      <c r="G14" s="10" t="s">
        <v>30</v>
      </c>
      <c r="H14" s="10" t="s">
        <v>172</v>
      </c>
      <c r="I14" s="8">
        <v>7.58</v>
      </c>
      <c r="J14" s="8">
        <v>7.58</v>
      </c>
      <c r="K14" s="8" t="s">
        <v>31</v>
      </c>
      <c r="L14" s="8" t="s">
        <v>31</v>
      </c>
      <c r="M14" s="46"/>
    </row>
    <row r="15" spans="1:13" ht="30" customHeight="1">
      <c r="A15" s="8">
        <v>9</v>
      </c>
      <c r="B15" s="16" t="s">
        <v>32</v>
      </c>
      <c r="C15" s="13" t="s">
        <v>153</v>
      </c>
      <c r="D15" s="10" t="s">
        <v>255</v>
      </c>
      <c r="E15" s="10" t="s">
        <v>54</v>
      </c>
      <c r="F15" s="10" t="s">
        <v>83</v>
      </c>
      <c r="G15" s="8" t="s">
        <v>30</v>
      </c>
      <c r="H15" s="10" t="s">
        <v>172</v>
      </c>
      <c r="I15" s="8">
        <v>7.38</v>
      </c>
      <c r="J15" s="8">
        <v>7.38</v>
      </c>
      <c r="K15" s="8" t="s">
        <v>33</v>
      </c>
      <c r="L15" s="8" t="s">
        <v>31</v>
      </c>
      <c r="M15" s="46"/>
    </row>
    <row r="16" spans="1:13" ht="30" customHeight="1">
      <c r="A16" s="8">
        <v>10</v>
      </c>
      <c r="B16" s="16" t="s">
        <v>90</v>
      </c>
      <c r="C16" s="17">
        <v>34055</v>
      </c>
      <c r="D16" s="10" t="s">
        <v>256</v>
      </c>
      <c r="E16" s="10" t="s">
        <v>54</v>
      </c>
      <c r="F16" s="10" t="s">
        <v>83</v>
      </c>
      <c r="G16" s="10" t="s">
        <v>30</v>
      </c>
      <c r="H16" s="10" t="s">
        <v>274</v>
      </c>
      <c r="I16" s="8">
        <v>7.22</v>
      </c>
      <c r="J16" s="8">
        <v>7.22</v>
      </c>
      <c r="K16" s="8" t="s">
        <v>31</v>
      </c>
      <c r="L16" s="8" t="s">
        <v>31</v>
      </c>
      <c r="M16" s="46"/>
    </row>
    <row r="17" spans="1:13" ht="31.5" customHeight="1">
      <c r="A17" s="8">
        <v>11</v>
      </c>
      <c r="B17" s="16" t="s">
        <v>173</v>
      </c>
      <c r="C17" s="17" t="s">
        <v>174</v>
      </c>
      <c r="D17" s="10" t="s">
        <v>254</v>
      </c>
      <c r="E17" s="10" t="s">
        <v>54</v>
      </c>
      <c r="F17" s="10" t="s">
        <v>83</v>
      </c>
      <c r="G17" s="10" t="s">
        <v>30</v>
      </c>
      <c r="H17" s="10" t="s">
        <v>175</v>
      </c>
      <c r="I17" s="8">
        <v>6.63</v>
      </c>
      <c r="J17" s="37">
        <v>8</v>
      </c>
      <c r="K17" s="8" t="s">
        <v>33</v>
      </c>
      <c r="L17" s="8" t="s">
        <v>31</v>
      </c>
      <c r="M17" s="46"/>
    </row>
    <row r="18" spans="1:13" ht="26.25" customHeight="1">
      <c r="A18" s="53">
        <v>12</v>
      </c>
      <c r="B18" s="54" t="s">
        <v>127</v>
      </c>
      <c r="C18" s="56" t="s">
        <v>156</v>
      </c>
      <c r="D18" s="58" t="s">
        <v>250</v>
      </c>
      <c r="E18" s="10" t="s">
        <v>232</v>
      </c>
      <c r="F18" s="10" t="s">
        <v>233</v>
      </c>
      <c r="G18" s="60" t="s">
        <v>30</v>
      </c>
      <c r="H18" s="60"/>
      <c r="I18" s="8">
        <v>7.85</v>
      </c>
      <c r="J18" s="8">
        <v>7.85</v>
      </c>
      <c r="K18" s="62" t="s">
        <v>236</v>
      </c>
      <c r="L18" s="60" t="s">
        <v>226</v>
      </c>
      <c r="M18" s="46"/>
    </row>
    <row r="19" spans="1:13" ht="27.75" customHeight="1">
      <c r="A19" s="53"/>
      <c r="B19" s="55"/>
      <c r="C19" s="57"/>
      <c r="D19" s="59"/>
      <c r="E19" s="10" t="s">
        <v>234</v>
      </c>
      <c r="F19" s="10" t="s">
        <v>235</v>
      </c>
      <c r="G19" s="61"/>
      <c r="H19" s="61"/>
      <c r="I19" s="10">
        <v>7.06</v>
      </c>
      <c r="J19" s="10">
        <v>9.2</v>
      </c>
      <c r="K19" s="63"/>
      <c r="L19" s="61"/>
      <c r="M19" s="46"/>
    </row>
    <row r="20" spans="1:13" ht="42" customHeight="1">
      <c r="A20" s="8">
        <v>13</v>
      </c>
      <c r="B20" s="16" t="s">
        <v>192</v>
      </c>
      <c r="C20" s="13" t="s">
        <v>193</v>
      </c>
      <c r="D20" s="10" t="s">
        <v>257</v>
      </c>
      <c r="E20" s="10" t="s">
        <v>43</v>
      </c>
      <c r="F20" s="10" t="s">
        <v>217</v>
      </c>
      <c r="G20" s="10" t="s">
        <v>30</v>
      </c>
      <c r="H20" s="10"/>
      <c r="I20" s="8">
        <v>7.97</v>
      </c>
      <c r="J20" s="8">
        <v>7.97</v>
      </c>
      <c r="K20" s="8" t="s">
        <v>31</v>
      </c>
      <c r="L20" s="8" t="s">
        <v>46</v>
      </c>
      <c r="M20" s="46"/>
    </row>
    <row r="21" spans="1:13" ht="43.5" customHeight="1">
      <c r="A21" s="8">
        <v>14</v>
      </c>
      <c r="B21" s="16" t="s">
        <v>181</v>
      </c>
      <c r="C21" s="17" t="s">
        <v>182</v>
      </c>
      <c r="D21" s="10" t="s">
        <v>252</v>
      </c>
      <c r="E21" s="10" t="s">
        <v>43</v>
      </c>
      <c r="F21" s="10" t="s">
        <v>183</v>
      </c>
      <c r="G21" s="10" t="s">
        <v>30</v>
      </c>
      <c r="H21" s="10" t="s">
        <v>267</v>
      </c>
      <c r="I21" s="8">
        <v>7.16</v>
      </c>
      <c r="J21" s="8">
        <v>9.3</v>
      </c>
      <c r="K21" s="8" t="s">
        <v>168</v>
      </c>
      <c r="L21" s="8" t="s">
        <v>46</v>
      </c>
      <c r="M21" s="46"/>
    </row>
    <row r="22" spans="1:13" ht="41.25" customHeight="1">
      <c r="A22" s="8">
        <v>15</v>
      </c>
      <c r="B22" s="16" t="s">
        <v>218</v>
      </c>
      <c r="C22" s="13" t="s">
        <v>220</v>
      </c>
      <c r="D22" s="10" t="s">
        <v>250</v>
      </c>
      <c r="E22" s="10" t="s">
        <v>221</v>
      </c>
      <c r="F22" s="41" t="s">
        <v>222</v>
      </c>
      <c r="G22" s="10" t="s">
        <v>30</v>
      </c>
      <c r="H22" s="10"/>
      <c r="I22" s="35">
        <v>7.7</v>
      </c>
      <c r="J22" s="8">
        <v>7.7</v>
      </c>
      <c r="K22" s="8" t="s">
        <v>31</v>
      </c>
      <c r="L22" s="8" t="s">
        <v>31</v>
      </c>
      <c r="M22" s="46"/>
    </row>
    <row r="23" spans="1:13" ht="28.5" customHeight="1">
      <c r="A23" s="8">
        <v>16</v>
      </c>
      <c r="B23" s="16" t="s">
        <v>135</v>
      </c>
      <c r="C23" s="13">
        <v>34690</v>
      </c>
      <c r="D23" s="10" t="s">
        <v>255</v>
      </c>
      <c r="E23" s="10" t="s">
        <v>43</v>
      </c>
      <c r="F23" s="10" t="s">
        <v>136</v>
      </c>
      <c r="G23" s="10" t="s">
        <v>30</v>
      </c>
      <c r="H23" s="10"/>
      <c r="I23" s="8">
        <v>7.57</v>
      </c>
      <c r="J23" s="8">
        <v>7.57</v>
      </c>
      <c r="K23" s="8" t="s">
        <v>31</v>
      </c>
      <c r="L23" s="8" t="s">
        <v>46</v>
      </c>
      <c r="M23" s="46"/>
    </row>
    <row r="24" spans="1:13" ht="33.75" customHeight="1">
      <c r="A24" s="8">
        <v>17</v>
      </c>
      <c r="B24" s="16" t="s">
        <v>64</v>
      </c>
      <c r="C24" s="9">
        <v>34293</v>
      </c>
      <c r="D24" s="10" t="s">
        <v>253</v>
      </c>
      <c r="E24" s="10" t="s">
        <v>43</v>
      </c>
      <c r="F24" s="41" t="s">
        <v>246</v>
      </c>
      <c r="G24" s="8" t="s">
        <v>30</v>
      </c>
      <c r="H24" s="8"/>
      <c r="I24" s="8">
        <v>7.47</v>
      </c>
      <c r="J24" s="8">
        <v>7.47</v>
      </c>
      <c r="K24" s="8" t="s">
        <v>31</v>
      </c>
      <c r="L24" s="8" t="s">
        <v>31</v>
      </c>
      <c r="M24" s="46"/>
    </row>
    <row r="25" spans="1:13" ht="30" customHeight="1">
      <c r="A25" s="8">
        <v>18</v>
      </c>
      <c r="B25" s="16" t="s">
        <v>137</v>
      </c>
      <c r="C25" s="17">
        <v>31069</v>
      </c>
      <c r="D25" s="10" t="s">
        <v>253</v>
      </c>
      <c r="E25" s="10" t="s">
        <v>43</v>
      </c>
      <c r="F25" s="10" t="s">
        <v>138</v>
      </c>
      <c r="G25" s="10" t="s">
        <v>30</v>
      </c>
      <c r="H25" s="10"/>
      <c r="I25" s="8">
        <v>7.08</v>
      </c>
      <c r="J25" s="8">
        <v>8.17</v>
      </c>
      <c r="K25" s="8" t="s">
        <v>33</v>
      </c>
      <c r="L25" s="8" t="s">
        <v>46</v>
      </c>
      <c r="M25" s="46"/>
    </row>
    <row r="26" spans="1:13" ht="39.75" customHeight="1">
      <c r="A26" s="8">
        <v>19</v>
      </c>
      <c r="B26" s="16" t="s">
        <v>185</v>
      </c>
      <c r="C26" s="17" t="s">
        <v>186</v>
      </c>
      <c r="D26" s="10" t="s">
        <v>256</v>
      </c>
      <c r="E26" s="10" t="s">
        <v>43</v>
      </c>
      <c r="F26" s="10" t="s">
        <v>187</v>
      </c>
      <c r="G26" s="10" t="s">
        <v>30</v>
      </c>
      <c r="H26" s="10" t="s">
        <v>188</v>
      </c>
      <c r="I26" s="8">
        <v>7.19</v>
      </c>
      <c r="J26" s="8">
        <v>7.19</v>
      </c>
      <c r="K26" s="8" t="s">
        <v>31</v>
      </c>
      <c r="L26" s="8" t="s">
        <v>31</v>
      </c>
      <c r="M26" s="46"/>
    </row>
    <row r="27" spans="1:13" ht="32.25" customHeight="1">
      <c r="A27" s="8">
        <v>20</v>
      </c>
      <c r="B27" s="16" t="s">
        <v>126</v>
      </c>
      <c r="C27" s="17" t="s">
        <v>151</v>
      </c>
      <c r="D27" s="10" t="s">
        <v>258</v>
      </c>
      <c r="E27" s="10" t="s">
        <v>78</v>
      </c>
      <c r="F27" s="10" t="s">
        <v>79</v>
      </c>
      <c r="G27" s="10" t="s">
        <v>80</v>
      </c>
      <c r="H27" s="10" t="s">
        <v>106</v>
      </c>
      <c r="I27" s="8">
        <v>6.84</v>
      </c>
      <c r="J27" s="38">
        <v>6</v>
      </c>
      <c r="K27" s="8" t="s">
        <v>33</v>
      </c>
      <c r="L27" s="8" t="s">
        <v>31</v>
      </c>
      <c r="M27" s="46"/>
    </row>
    <row r="28" spans="1:13" ht="49.5" customHeight="1">
      <c r="A28" s="8">
        <v>21</v>
      </c>
      <c r="B28" s="16" t="s">
        <v>122</v>
      </c>
      <c r="C28" s="17" t="s">
        <v>152</v>
      </c>
      <c r="D28" s="10" t="s">
        <v>256</v>
      </c>
      <c r="E28" s="10" t="s">
        <v>78</v>
      </c>
      <c r="F28" s="10" t="s">
        <v>79</v>
      </c>
      <c r="G28" s="10" t="s">
        <v>80</v>
      </c>
      <c r="H28" s="10" t="s">
        <v>268</v>
      </c>
      <c r="I28" s="36">
        <v>6.3</v>
      </c>
      <c r="J28" s="8">
        <v>6.5</v>
      </c>
      <c r="K28" s="8" t="s">
        <v>31</v>
      </c>
      <c r="L28" s="8" t="s">
        <v>31</v>
      </c>
      <c r="M28" s="46"/>
    </row>
    <row r="29" spans="1:13" ht="54" customHeight="1">
      <c r="A29" s="8">
        <v>22</v>
      </c>
      <c r="B29" s="16" t="s">
        <v>76</v>
      </c>
      <c r="C29" s="19" t="s">
        <v>77</v>
      </c>
      <c r="D29" s="10" t="s">
        <v>252</v>
      </c>
      <c r="E29" s="10" t="s">
        <v>78</v>
      </c>
      <c r="F29" s="10" t="s">
        <v>79</v>
      </c>
      <c r="G29" s="10" t="s">
        <v>80</v>
      </c>
      <c r="H29" s="41" t="s">
        <v>273</v>
      </c>
      <c r="I29" s="8">
        <v>6.52</v>
      </c>
      <c r="J29" s="8">
        <v>5.75</v>
      </c>
      <c r="K29" s="8" t="s">
        <v>33</v>
      </c>
      <c r="L29" s="8" t="s">
        <v>31</v>
      </c>
      <c r="M29" s="46"/>
    </row>
    <row r="30" spans="1:13" ht="24" customHeight="1">
      <c r="A30" s="6" t="s">
        <v>13</v>
      </c>
      <c r="B30" s="65" t="s">
        <v>14</v>
      </c>
      <c r="C30" s="66"/>
      <c r="D30" s="67"/>
      <c r="E30" s="8"/>
      <c r="F30" s="8"/>
      <c r="G30" s="8"/>
      <c r="H30" s="8"/>
      <c r="I30" s="8"/>
      <c r="J30" s="8"/>
      <c r="K30" s="8"/>
      <c r="L30" s="8"/>
      <c r="M30" s="46"/>
    </row>
    <row r="31" spans="1:13" ht="31.5" customHeight="1">
      <c r="A31" s="8">
        <v>1</v>
      </c>
      <c r="B31" s="16" t="s">
        <v>35</v>
      </c>
      <c r="C31" s="17" t="s">
        <v>150</v>
      </c>
      <c r="D31" s="10" t="s">
        <v>259</v>
      </c>
      <c r="E31" s="10" t="s">
        <v>120</v>
      </c>
      <c r="F31" s="10" t="s">
        <v>70</v>
      </c>
      <c r="G31" s="8" t="s">
        <v>30</v>
      </c>
      <c r="H31" s="8"/>
      <c r="I31" s="8">
        <v>7.76</v>
      </c>
      <c r="J31" s="8">
        <v>7.76</v>
      </c>
      <c r="K31" s="8" t="s">
        <v>31</v>
      </c>
      <c r="L31" s="8" t="s">
        <v>31</v>
      </c>
      <c r="M31" s="46"/>
    </row>
    <row r="32" spans="1:13" ht="28.5" customHeight="1">
      <c r="A32" s="8">
        <v>2</v>
      </c>
      <c r="B32" s="16" t="s">
        <v>170</v>
      </c>
      <c r="C32" s="17">
        <v>34393</v>
      </c>
      <c r="D32" s="10" t="s">
        <v>256</v>
      </c>
      <c r="E32" s="10" t="s">
        <v>120</v>
      </c>
      <c r="F32" s="10" t="s">
        <v>171</v>
      </c>
      <c r="G32" s="8" t="s">
        <v>30</v>
      </c>
      <c r="H32" s="10" t="s">
        <v>172</v>
      </c>
      <c r="I32" s="8">
        <v>7.58</v>
      </c>
      <c r="J32" s="8">
        <v>7.58</v>
      </c>
      <c r="K32" s="8" t="s">
        <v>31</v>
      </c>
      <c r="L32" s="8" t="s">
        <v>31</v>
      </c>
      <c r="M32" s="46"/>
    </row>
    <row r="33" spans="1:13" ht="34.5" customHeight="1">
      <c r="A33" s="8">
        <v>3</v>
      </c>
      <c r="B33" s="16" t="s">
        <v>158</v>
      </c>
      <c r="C33" s="17" t="s">
        <v>159</v>
      </c>
      <c r="D33" s="41" t="s">
        <v>160</v>
      </c>
      <c r="E33" s="10" t="s">
        <v>120</v>
      </c>
      <c r="F33" s="10" t="s">
        <v>73</v>
      </c>
      <c r="G33" s="8" t="s">
        <v>30</v>
      </c>
      <c r="H33" s="12"/>
      <c r="I33" s="8">
        <v>7.54</v>
      </c>
      <c r="J33" s="8">
        <v>7.54</v>
      </c>
      <c r="K33" s="8" t="s">
        <v>161</v>
      </c>
      <c r="L33" s="8" t="s">
        <v>31</v>
      </c>
      <c r="M33" s="46"/>
    </row>
    <row r="34" spans="1:13" ht="33" customHeight="1">
      <c r="A34" s="8">
        <v>4</v>
      </c>
      <c r="B34" s="16" t="s">
        <v>107</v>
      </c>
      <c r="C34" s="17">
        <v>32442</v>
      </c>
      <c r="D34" s="10" t="s">
        <v>108</v>
      </c>
      <c r="E34" s="10" t="s">
        <v>109</v>
      </c>
      <c r="F34" s="10" t="s">
        <v>73</v>
      </c>
      <c r="G34" s="8" t="s">
        <v>30</v>
      </c>
      <c r="H34" s="10"/>
      <c r="I34" s="8">
        <v>7.52</v>
      </c>
      <c r="J34" s="8">
        <v>7.52</v>
      </c>
      <c r="K34" s="8" t="s">
        <v>31</v>
      </c>
      <c r="L34" s="8" t="s">
        <v>46</v>
      </c>
      <c r="M34" s="46"/>
    </row>
    <row r="35" spans="1:13" ht="35.25" customHeight="1">
      <c r="A35" s="8">
        <v>5</v>
      </c>
      <c r="B35" s="16" t="s">
        <v>52</v>
      </c>
      <c r="C35" s="19" t="s">
        <v>53</v>
      </c>
      <c r="D35" s="10" t="s">
        <v>252</v>
      </c>
      <c r="E35" s="10" t="s">
        <v>120</v>
      </c>
      <c r="F35" s="10" t="s">
        <v>242</v>
      </c>
      <c r="G35" s="8" t="s">
        <v>30</v>
      </c>
      <c r="H35" s="8"/>
      <c r="I35" s="8">
        <v>7.45</v>
      </c>
      <c r="J35" s="8">
        <v>7.45</v>
      </c>
      <c r="K35" s="8" t="s">
        <v>31</v>
      </c>
      <c r="L35" s="8" t="s">
        <v>31</v>
      </c>
      <c r="M35" s="46"/>
    </row>
    <row r="36" spans="1:13" ht="33.75" customHeight="1">
      <c r="A36" s="8">
        <v>6</v>
      </c>
      <c r="B36" s="16" t="s">
        <v>45</v>
      </c>
      <c r="C36" s="17" t="s">
        <v>149</v>
      </c>
      <c r="D36" s="10" t="s">
        <v>253</v>
      </c>
      <c r="E36" s="10" t="s">
        <v>109</v>
      </c>
      <c r="F36" s="8" t="s">
        <v>71</v>
      </c>
      <c r="G36" s="8" t="s">
        <v>30</v>
      </c>
      <c r="H36" s="8"/>
      <c r="I36" s="8">
        <v>7.39</v>
      </c>
      <c r="J36" s="8">
        <v>7.5</v>
      </c>
      <c r="K36" s="8" t="s">
        <v>31</v>
      </c>
      <c r="L36" s="8" t="s">
        <v>46</v>
      </c>
      <c r="M36" s="46"/>
    </row>
    <row r="37" spans="1:13" ht="28.5" customHeight="1">
      <c r="A37" s="8">
        <v>7</v>
      </c>
      <c r="B37" s="16" t="s">
        <v>203</v>
      </c>
      <c r="C37" s="17">
        <v>34678</v>
      </c>
      <c r="D37" s="10" t="s">
        <v>204</v>
      </c>
      <c r="E37" s="10" t="s">
        <v>120</v>
      </c>
      <c r="F37" s="10" t="s">
        <v>171</v>
      </c>
      <c r="G37" s="8" t="s">
        <v>30</v>
      </c>
      <c r="H37" s="12"/>
      <c r="I37" s="8">
        <v>7.42</v>
      </c>
      <c r="J37" s="8">
        <v>7.42</v>
      </c>
      <c r="K37" s="8" t="s">
        <v>31</v>
      </c>
      <c r="L37" s="8" t="s">
        <v>31</v>
      </c>
      <c r="M37" s="46"/>
    </row>
    <row r="38" spans="1:13" ht="32.25" customHeight="1">
      <c r="A38" s="8">
        <v>8</v>
      </c>
      <c r="B38" s="16" t="s">
        <v>37</v>
      </c>
      <c r="C38" s="20" t="s">
        <v>38</v>
      </c>
      <c r="D38" s="10" t="s">
        <v>251</v>
      </c>
      <c r="E38" s="10" t="s">
        <v>109</v>
      </c>
      <c r="F38" s="10" t="s">
        <v>70</v>
      </c>
      <c r="G38" s="8" t="s">
        <v>30</v>
      </c>
      <c r="H38" s="8"/>
      <c r="I38" s="8">
        <v>7.38</v>
      </c>
      <c r="J38" s="8">
        <v>7.38</v>
      </c>
      <c r="K38" s="8" t="s">
        <v>31</v>
      </c>
      <c r="L38" s="8" t="s">
        <v>31</v>
      </c>
      <c r="M38" s="46"/>
    </row>
    <row r="39" spans="1:13" ht="26.25" customHeight="1">
      <c r="A39" s="8">
        <v>9</v>
      </c>
      <c r="B39" s="21" t="s">
        <v>140</v>
      </c>
      <c r="C39" s="17">
        <v>34249</v>
      </c>
      <c r="D39" s="10" t="s">
        <v>141</v>
      </c>
      <c r="E39" s="10" t="s">
        <v>120</v>
      </c>
      <c r="F39" s="10" t="s">
        <v>142</v>
      </c>
      <c r="G39" s="8" t="s">
        <v>30</v>
      </c>
      <c r="H39" s="12"/>
      <c r="I39" s="8">
        <v>7.34</v>
      </c>
      <c r="J39" s="8">
        <v>7.34</v>
      </c>
      <c r="K39" s="8" t="s">
        <v>31</v>
      </c>
      <c r="L39" s="8" t="s">
        <v>46</v>
      </c>
      <c r="M39" s="46"/>
    </row>
    <row r="40" spans="1:13" ht="24.75" customHeight="1">
      <c r="A40" s="8">
        <v>10</v>
      </c>
      <c r="B40" s="21" t="s">
        <v>194</v>
      </c>
      <c r="C40" s="17" t="s">
        <v>195</v>
      </c>
      <c r="D40" s="10" t="s">
        <v>196</v>
      </c>
      <c r="E40" s="10" t="s">
        <v>120</v>
      </c>
      <c r="F40" s="10" t="s">
        <v>197</v>
      </c>
      <c r="G40" s="8" t="s">
        <v>30</v>
      </c>
      <c r="H40" s="12"/>
      <c r="I40" s="8">
        <v>7.32</v>
      </c>
      <c r="J40" s="8">
        <v>7.32</v>
      </c>
      <c r="K40" s="8" t="s">
        <v>31</v>
      </c>
      <c r="L40" s="8" t="s">
        <v>46</v>
      </c>
      <c r="M40" s="46"/>
    </row>
    <row r="41" spans="1:13" ht="33" customHeight="1">
      <c r="A41" s="8">
        <v>11</v>
      </c>
      <c r="B41" s="21" t="s">
        <v>213</v>
      </c>
      <c r="C41" s="17" t="s">
        <v>214</v>
      </c>
      <c r="D41" s="10" t="s">
        <v>215</v>
      </c>
      <c r="E41" s="10" t="s">
        <v>120</v>
      </c>
      <c r="F41" s="10" t="s">
        <v>171</v>
      </c>
      <c r="G41" s="8" t="s">
        <v>30</v>
      </c>
      <c r="H41" s="12"/>
      <c r="I41" s="8">
        <v>7.31</v>
      </c>
      <c r="J41" s="8">
        <v>7.31</v>
      </c>
      <c r="K41" s="8" t="s">
        <v>31</v>
      </c>
      <c r="L41" s="8" t="s">
        <v>46</v>
      </c>
      <c r="M41" s="46"/>
    </row>
    <row r="42" spans="1:13" ht="30" customHeight="1">
      <c r="A42" s="8">
        <v>12</v>
      </c>
      <c r="B42" s="21" t="s">
        <v>118</v>
      </c>
      <c r="C42" s="17" t="s">
        <v>119</v>
      </c>
      <c r="D42" s="10" t="s">
        <v>250</v>
      </c>
      <c r="E42" s="10" t="s">
        <v>120</v>
      </c>
      <c r="F42" s="10" t="s">
        <v>71</v>
      </c>
      <c r="G42" s="10" t="s">
        <v>80</v>
      </c>
      <c r="H42" s="10"/>
      <c r="I42" s="8">
        <v>6.88</v>
      </c>
      <c r="J42" s="38">
        <v>8</v>
      </c>
      <c r="K42" s="8" t="s">
        <v>31</v>
      </c>
      <c r="L42" s="8" t="s">
        <v>31</v>
      </c>
      <c r="M42" s="46"/>
    </row>
    <row r="43" spans="1:13" ht="30.75" customHeight="1">
      <c r="A43" s="8">
        <v>13</v>
      </c>
      <c r="B43" s="21" t="s">
        <v>209</v>
      </c>
      <c r="C43" s="17" t="s">
        <v>210</v>
      </c>
      <c r="D43" s="10" t="s">
        <v>211</v>
      </c>
      <c r="E43" s="10" t="s">
        <v>120</v>
      </c>
      <c r="F43" s="10" t="s">
        <v>212</v>
      </c>
      <c r="G43" s="8" t="s">
        <v>30</v>
      </c>
      <c r="H43" s="12"/>
      <c r="I43" s="8">
        <v>7.24</v>
      </c>
      <c r="J43" s="8">
        <v>7.24</v>
      </c>
      <c r="K43" s="8" t="s">
        <v>31</v>
      </c>
      <c r="L43" s="8" t="s">
        <v>31</v>
      </c>
      <c r="M43" s="46"/>
    </row>
    <row r="44" spans="1:13" ht="32.25" customHeight="1">
      <c r="A44" s="8">
        <v>14</v>
      </c>
      <c r="B44" s="34" t="s">
        <v>50</v>
      </c>
      <c r="C44" s="19" t="s">
        <v>51</v>
      </c>
      <c r="D44" s="10" t="s">
        <v>250</v>
      </c>
      <c r="E44" s="10" t="s">
        <v>120</v>
      </c>
      <c r="F44" s="10" t="s">
        <v>72</v>
      </c>
      <c r="G44" s="8" t="s">
        <v>30</v>
      </c>
      <c r="H44" s="8"/>
      <c r="I44" s="8">
        <v>6.97</v>
      </c>
      <c r="J44" s="8">
        <v>6.97</v>
      </c>
      <c r="K44" s="8" t="s">
        <v>31</v>
      </c>
      <c r="L44" s="8" t="s">
        <v>31</v>
      </c>
      <c r="M44" s="46"/>
    </row>
    <row r="45" spans="1:13" ht="48.75" customHeight="1">
      <c r="A45" s="8">
        <v>15</v>
      </c>
      <c r="B45" s="21" t="s">
        <v>65</v>
      </c>
      <c r="C45" s="17" t="s">
        <v>66</v>
      </c>
      <c r="D45" s="10" t="s">
        <v>260</v>
      </c>
      <c r="E45" s="10" t="s">
        <v>58</v>
      </c>
      <c r="F45" s="8" t="s">
        <v>71</v>
      </c>
      <c r="G45" s="8" t="s">
        <v>59</v>
      </c>
      <c r="H45" s="10" t="s">
        <v>67</v>
      </c>
      <c r="I45" s="8">
        <v>6.87</v>
      </c>
      <c r="J45" s="38">
        <v>7</v>
      </c>
      <c r="K45" s="8" t="s">
        <v>33</v>
      </c>
      <c r="L45" s="8" t="s">
        <v>31</v>
      </c>
      <c r="M45" s="46"/>
    </row>
    <row r="46" spans="1:13" ht="56.25" customHeight="1">
      <c r="A46" s="8">
        <v>16</v>
      </c>
      <c r="B46" s="21" t="s">
        <v>57</v>
      </c>
      <c r="C46" s="17" t="s">
        <v>148</v>
      </c>
      <c r="D46" s="10" t="s">
        <v>261</v>
      </c>
      <c r="E46" s="10" t="s">
        <v>58</v>
      </c>
      <c r="F46" s="8" t="s">
        <v>71</v>
      </c>
      <c r="G46" s="8" t="s">
        <v>59</v>
      </c>
      <c r="H46" s="10" t="s">
        <v>269</v>
      </c>
      <c r="I46" s="8">
        <v>6.17</v>
      </c>
      <c r="J46" s="38">
        <v>7</v>
      </c>
      <c r="K46" s="8" t="s">
        <v>31</v>
      </c>
      <c r="L46" s="8" t="s">
        <v>31</v>
      </c>
      <c r="M46" s="46"/>
    </row>
    <row r="47" spans="1:13" ht="40.5" customHeight="1">
      <c r="A47" s="8">
        <v>17</v>
      </c>
      <c r="B47" s="21" t="s">
        <v>92</v>
      </c>
      <c r="C47" s="17">
        <v>33237</v>
      </c>
      <c r="D47" s="10" t="s">
        <v>254</v>
      </c>
      <c r="E47" s="10" t="s">
        <v>58</v>
      </c>
      <c r="F47" s="8" t="s">
        <v>71</v>
      </c>
      <c r="G47" s="8" t="s">
        <v>59</v>
      </c>
      <c r="H47" s="10" t="s">
        <v>266</v>
      </c>
      <c r="I47" s="8">
        <v>6.03</v>
      </c>
      <c r="J47" s="38">
        <v>7</v>
      </c>
      <c r="K47" s="8" t="s">
        <v>33</v>
      </c>
      <c r="L47" s="8" t="s">
        <v>31</v>
      </c>
      <c r="M47" s="46"/>
    </row>
    <row r="48" spans="1:13" ht="30.75" customHeight="1">
      <c r="A48" s="8">
        <v>18</v>
      </c>
      <c r="B48" s="21" t="s">
        <v>104</v>
      </c>
      <c r="C48" s="17" t="s">
        <v>105</v>
      </c>
      <c r="D48" s="10" t="s">
        <v>261</v>
      </c>
      <c r="E48" s="10" t="s">
        <v>58</v>
      </c>
      <c r="F48" s="8" t="s">
        <v>71</v>
      </c>
      <c r="G48" s="8" t="s">
        <v>59</v>
      </c>
      <c r="H48" s="10" t="s">
        <v>270</v>
      </c>
      <c r="I48" s="36">
        <v>6.1</v>
      </c>
      <c r="J48" s="8">
        <v>6.25</v>
      </c>
      <c r="K48" s="8" t="s">
        <v>31</v>
      </c>
      <c r="L48" s="8" t="s">
        <v>31</v>
      </c>
      <c r="M48" s="46"/>
    </row>
    <row r="49" spans="1:13" ht="33.75" customHeight="1">
      <c r="A49" s="8">
        <v>19</v>
      </c>
      <c r="B49" s="21" t="s">
        <v>176</v>
      </c>
      <c r="C49" s="17" t="s">
        <v>177</v>
      </c>
      <c r="D49" s="10" t="s">
        <v>258</v>
      </c>
      <c r="E49" s="10" t="s">
        <v>228</v>
      </c>
      <c r="F49" s="10" t="s">
        <v>178</v>
      </c>
      <c r="G49" s="8" t="s">
        <v>59</v>
      </c>
      <c r="H49" s="10" t="s">
        <v>172</v>
      </c>
      <c r="I49" s="8">
        <v>6.38</v>
      </c>
      <c r="J49" s="38">
        <v>5</v>
      </c>
      <c r="K49" s="8" t="s">
        <v>33</v>
      </c>
      <c r="L49" s="8" t="s">
        <v>31</v>
      </c>
      <c r="M49" s="46"/>
    </row>
    <row r="50" spans="1:13" ht="60.75" customHeight="1">
      <c r="A50" s="8">
        <v>20</v>
      </c>
      <c r="B50" s="21" t="s">
        <v>87</v>
      </c>
      <c r="C50" s="17">
        <v>29627</v>
      </c>
      <c r="D50" s="10" t="s">
        <v>258</v>
      </c>
      <c r="E50" s="10" t="s">
        <v>228</v>
      </c>
      <c r="F50" s="8" t="s">
        <v>71</v>
      </c>
      <c r="G50" s="8" t="s">
        <v>59</v>
      </c>
      <c r="H50" s="10" t="s">
        <v>265</v>
      </c>
      <c r="I50" s="8">
        <v>6.08</v>
      </c>
      <c r="J50" s="8">
        <v>5.5</v>
      </c>
      <c r="K50" s="8" t="s">
        <v>33</v>
      </c>
      <c r="L50" s="8" t="s">
        <v>31</v>
      </c>
      <c r="M50" s="46"/>
    </row>
    <row r="51" spans="1:13" ht="26.25" customHeight="1">
      <c r="A51" s="6" t="s">
        <v>15</v>
      </c>
      <c r="B51" s="68" t="s">
        <v>16</v>
      </c>
      <c r="C51" s="69"/>
      <c r="D51" s="70"/>
      <c r="E51" s="8"/>
      <c r="F51" s="8"/>
      <c r="G51" s="8"/>
      <c r="H51" s="8"/>
      <c r="I51" s="8"/>
      <c r="J51" s="8"/>
      <c r="K51" s="8"/>
      <c r="L51" s="8"/>
      <c r="M51" s="46"/>
    </row>
    <row r="52" spans="1:13" ht="30" customHeight="1">
      <c r="A52" s="8">
        <v>1</v>
      </c>
      <c r="B52" s="16" t="s">
        <v>205</v>
      </c>
      <c r="C52" s="19" t="s">
        <v>206</v>
      </c>
      <c r="D52" s="10" t="s">
        <v>207</v>
      </c>
      <c r="E52" s="10" t="s">
        <v>208</v>
      </c>
      <c r="F52" s="10" t="s">
        <v>74</v>
      </c>
      <c r="G52" s="8" t="s">
        <v>30</v>
      </c>
      <c r="H52" s="8"/>
      <c r="I52" s="8">
        <v>7.6</v>
      </c>
      <c r="J52" s="18">
        <v>8.25</v>
      </c>
      <c r="K52" s="8" t="s">
        <v>117</v>
      </c>
      <c r="L52" s="8" t="s">
        <v>46</v>
      </c>
      <c r="M52" s="46"/>
    </row>
    <row r="53" spans="1:13" ht="30.75" customHeight="1">
      <c r="A53" s="8">
        <v>2</v>
      </c>
      <c r="B53" s="16" t="s">
        <v>115</v>
      </c>
      <c r="C53" s="17" t="s">
        <v>155</v>
      </c>
      <c r="D53" s="10" t="s">
        <v>251</v>
      </c>
      <c r="E53" s="10" t="s">
        <v>116</v>
      </c>
      <c r="F53" s="10" t="s">
        <v>74</v>
      </c>
      <c r="G53" s="8" t="s">
        <v>30</v>
      </c>
      <c r="H53" s="8"/>
      <c r="I53" s="8">
        <v>7.06</v>
      </c>
      <c r="J53" s="8">
        <v>8.25</v>
      </c>
      <c r="K53" s="8" t="s">
        <v>117</v>
      </c>
      <c r="L53" s="8" t="s">
        <v>46</v>
      </c>
      <c r="M53" s="46"/>
    </row>
    <row r="54" spans="1:13" ht="43.5" customHeight="1">
      <c r="A54" s="8">
        <v>3</v>
      </c>
      <c r="B54" s="16" t="s">
        <v>61</v>
      </c>
      <c r="C54" s="22">
        <v>33547</v>
      </c>
      <c r="D54" s="10" t="s">
        <v>253</v>
      </c>
      <c r="E54" s="10" t="s">
        <v>62</v>
      </c>
      <c r="F54" s="10" t="s">
        <v>74</v>
      </c>
      <c r="G54" s="10" t="s">
        <v>245</v>
      </c>
      <c r="H54" s="8"/>
      <c r="I54" s="8">
        <v>7.27</v>
      </c>
      <c r="J54" s="8">
        <v>7.27</v>
      </c>
      <c r="K54" s="8" t="s">
        <v>31</v>
      </c>
      <c r="L54" s="8" t="s">
        <v>31</v>
      </c>
      <c r="M54" s="46"/>
    </row>
    <row r="55" spans="1:13" ht="29.25" customHeight="1">
      <c r="A55" s="8">
        <v>4</v>
      </c>
      <c r="B55" s="16" t="s">
        <v>163</v>
      </c>
      <c r="C55" s="19" t="s">
        <v>164</v>
      </c>
      <c r="D55" s="10" t="s">
        <v>250</v>
      </c>
      <c r="E55" s="10" t="s">
        <v>165</v>
      </c>
      <c r="F55" s="8" t="s">
        <v>166</v>
      </c>
      <c r="G55" s="8" t="s">
        <v>30</v>
      </c>
      <c r="H55" s="8"/>
      <c r="I55" s="8">
        <v>7.07</v>
      </c>
      <c r="J55" s="18">
        <v>7.5</v>
      </c>
      <c r="K55" s="8" t="s">
        <v>117</v>
      </c>
      <c r="L55" s="8" t="s">
        <v>46</v>
      </c>
      <c r="M55" s="46"/>
    </row>
    <row r="56" spans="1:13" ht="33" customHeight="1">
      <c r="A56" s="8">
        <v>5</v>
      </c>
      <c r="B56" s="16" t="s">
        <v>125</v>
      </c>
      <c r="C56" s="22">
        <v>33279</v>
      </c>
      <c r="D56" s="10" t="s">
        <v>262</v>
      </c>
      <c r="E56" s="10" t="s">
        <v>43</v>
      </c>
      <c r="F56" s="10" t="s">
        <v>74</v>
      </c>
      <c r="G56" s="8" t="s">
        <v>30</v>
      </c>
      <c r="H56" s="10" t="s">
        <v>172</v>
      </c>
      <c r="I56" s="8">
        <v>7.05</v>
      </c>
      <c r="J56" s="8">
        <v>7.05</v>
      </c>
      <c r="K56" s="8" t="s">
        <v>31</v>
      </c>
      <c r="L56" s="8" t="s">
        <v>31</v>
      </c>
      <c r="M56" s="46"/>
    </row>
    <row r="57" spans="1:13" ht="30" customHeight="1">
      <c r="A57" s="8">
        <v>6</v>
      </c>
      <c r="B57" s="16" t="s">
        <v>223</v>
      </c>
      <c r="C57" s="17">
        <v>33097</v>
      </c>
      <c r="D57" s="10" t="s">
        <v>250</v>
      </c>
      <c r="E57" s="10" t="s">
        <v>43</v>
      </c>
      <c r="F57" s="10" t="s">
        <v>129</v>
      </c>
      <c r="G57" s="10" t="s">
        <v>128</v>
      </c>
      <c r="H57" s="8"/>
      <c r="I57" s="36">
        <v>6.4</v>
      </c>
      <c r="J57" s="8">
        <v>6.5</v>
      </c>
      <c r="K57" s="10" t="s">
        <v>224</v>
      </c>
      <c r="L57" s="8" t="s">
        <v>31</v>
      </c>
      <c r="M57" s="46"/>
    </row>
    <row r="58" spans="1:13" ht="30" customHeight="1">
      <c r="A58" s="8">
        <v>7</v>
      </c>
      <c r="B58" s="16" t="s">
        <v>41</v>
      </c>
      <c r="C58" s="19" t="s">
        <v>42</v>
      </c>
      <c r="D58" s="10" t="s">
        <v>254</v>
      </c>
      <c r="E58" s="10" t="s">
        <v>43</v>
      </c>
      <c r="F58" s="10" t="s">
        <v>74</v>
      </c>
      <c r="G58" s="8" t="s">
        <v>30</v>
      </c>
      <c r="H58" s="10" t="s">
        <v>172</v>
      </c>
      <c r="I58" s="8">
        <v>6.23</v>
      </c>
      <c r="J58" s="8">
        <v>6.23</v>
      </c>
      <c r="K58" s="8" t="s">
        <v>31</v>
      </c>
      <c r="L58" s="8" t="s">
        <v>31</v>
      </c>
      <c r="M58" s="46"/>
    </row>
    <row r="59" spans="1:13" ht="25.5" customHeight="1">
      <c r="A59" s="45" t="s">
        <v>17</v>
      </c>
      <c r="B59" s="68" t="s">
        <v>18</v>
      </c>
      <c r="C59" s="69"/>
      <c r="D59" s="70"/>
      <c r="E59" s="8"/>
      <c r="F59" s="8"/>
      <c r="G59" s="8"/>
      <c r="H59" s="8"/>
      <c r="I59" s="8"/>
      <c r="J59" s="8"/>
      <c r="K59" s="8"/>
      <c r="L59" s="8"/>
      <c r="M59" s="46"/>
    </row>
    <row r="60" spans="1:13" ht="33" customHeight="1">
      <c r="A60" s="8">
        <v>1</v>
      </c>
      <c r="B60" s="16" t="s">
        <v>47</v>
      </c>
      <c r="C60" s="22">
        <v>30722</v>
      </c>
      <c r="D60" s="10" t="s">
        <v>250</v>
      </c>
      <c r="E60" s="10" t="s">
        <v>48</v>
      </c>
      <c r="F60" s="10" t="s">
        <v>75</v>
      </c>
      <c r="G60" s="8" t="s">
        <v>30</v>
      </c>
      <c r="H60" s="10" t="s">
        <v>277</v>
      </c>
      <c r="I60" s="8">
        <v>7.38</v>
      </c>
      <c r="J60" s="8">
        <v>7.38</v>
      </c>
      <c r="K60" s="8" t="s">
        <v>168</v>
      </c>
      <c r="L60" s="8" t="s">
        <v>31</v>
      </c>
      <c r="M60" s="46"/>
    </row>
    <row r="61" spans="1:13" ht="33" customHeight="1">
      <c r="A61" s="8">
        <v>2</v>
      </c>
      <c r="B61" s="16" t="s">
        <v>95</v>
      </c>
      <c r="C61" s="17" t="s">
        <v>157</v>
      </c>
      <c r="D61" s="10" t="s">
        <v>259</v>
      </c>
      <c r="E61" s="10" t="s">
        <v>96</v>
      </c>
      <c r="F61" s="10" t="s">
        <v>97</v>
      </c>
      <c r="G61" s="8" t="s">
        <v>30</v>
      </c>
      <c r="H61" s="10" t="s">
        <v>278</v>
      </c>
      <c r="I61" s="36">
        <v>7.2</v>
      </c>
      <c r="J61" s="8">
        <v>7.5</v>
      </c>
      <c r="K61" s="8" t="s">
        <v>31</v>
      </c>
      <c r="L61" s="8" t="s">
        <v>31</v>
      </c>
      <c r="M61" s="46"/>
    </row>
    <row r="62" spans="1:13" ht="33" customHeight="1">
      <c r="A62" s="8">
        <v>3</v>
      </c>
      <c r="B62" s="16" t="s">
        <v>162</v>
      </c>
      <c r="C62" s="19" t="s">
        <v>167</v>
      </c>
      <c r="D62" s="10" t="s">
        <v>255</v>
      </c>
      <c r="E62" s="10" t="s">
        <v>96</v>
      </c>
      <c r="F62" s="10" t="s">
        <v>97</v>
      </c>
      <c r="G62" s="8" t="s">
        <v>30</v>
      </c>
      <c r="H62" s="10" t="s">
        <v>271</v>
      </c>
      <c r="I62" s="36">
        <v>7.2</v>
      </c>
      <c r="J62" s="8">
        <v>7.17</v>
      </c>
      <c r="K62" s="8" t="s">
        <v>168</v>
      </c>
      <c r="L62" s="8" t="s">
        <v>31</v>
      </c>
      <c r="M62" s="46"/>
    </row>
    <row r="63" spans="1:13" ht="24" customHeight="1">
      <c r="A63" s="45" t="s">
        <v>19</v>
      </c>
      <c r="B63" s="68" t="s">
        <v>272</v>
      </c>
      <c r="C63" s="69"/>
      <c r="D63" s="70"/>
      <c r="E63" s="8"/>
      <c r="F63" s="8"/>
      <c r="G63" s="8"/>
      <c r="H63" s="8"/>
      <c r="I63" s="8"/>
      <c r="J63" s="8"/>
      <c r="K63" s="8"/>
      <c r="L63" s="8"/>
      <c r="M63" s="46"/>
    </row>
    <row r="64" spans="1:13" ht="30.75" customHeight="1">
      <c r="A64" s="8">
        <v>1</v>
      </c>
      <c r="B64" s="16" t="s">
        <v>143</v>
      </c>
      <c r="C64" s="19" t="s">
        <v>144</v>
      </c>
      <c r="D64" s="10" t="s">
        <v>251</v>
      </c>
      <c r="E64" s="10" t="s">
        <v>145</v>
      </c>
      <c r="F64" s="10" t="s">
        <v>146</v>
      </c>
      <c r="G64" s="8" t="s">
        <v>30</v>
      </c>
      <c r="H64" s="8"/>
      <c r="I64" s="36">
        <v>7.5</v>
      </c>
      <c r="J64" s="8">
        <v>6.7</v>
      </c>
      <c r="K64" s="8" t="s">
        <v>31</v>
      </c>
      <c r="L64" s="8" t="s">
        <v>31</v>
      </c>
      <c r="M64" s="46"/>
    </row>
    <row r="65" spans="1:13" ht="31.5" customHeight="1">
      <c r="A65" s="8">
        <v>2</v>
      </c>
      <c r="B65" s="16" t="s">
        <v>100</v>
      </c>
      <c r="C65" s="22">
        <v>31375</v>
      </c>
      <c r="D65" s="10" t="s">
        <v>250</v>
      </c>
      <c r="E65" s="10" t="s">
        <v>101</v>
      </c>
      <c r="F65" s="8" t="s">
        <v>102</v>
      </c>
      <c r="G65" s="8" t="s">
        <v>30</v>
      </c>
      <c r="H65" s="8"/>
      <c r="I65" s="36">
        <v>6.5</v>
      </c>
      <c r="J65" s="38">
        <v>7</v>
      </c>
      <c r="K65" s="8" t="s">
        <v>103</v>
      </c>
      <c r="L65" s="8" t="s">
        <v>31</v>
      </c>
      <c r="M65" s="46"/>
    </row>
    <row r="66" spans="1:12" ht="15.75">
      <c r="A66" s="3"/>
      <c r="B66" s="25"/>
      <c r="C66" s="25"/>
      <c r="D66" s="25"/>
      <c r="E66" s="3"/>
      <c r="F66" s="3"/>
      <c r="G66" s="3"/>
      <c r="H66" s="3"/>
      <c r="I66" s="3"/>
      <c r="J66" s="3"/>
      <c r="K66" s="3"/>
      <c r="L66" s="3"/>
    </row>
    <row r="67" spans="1:12" ht="18.75">
      <c r="A67" s="71" t="s">
        <v>279</v>
      </c>
      <c r="B67" s="71"/>
      <c r="C67" s="71"/>
      <c r="D67" s="71"/>
      <c r="E67" s="71"/>
      <c r="F67" s="71"/>
      <c r="G67" s="71"/>
      <c r="H67" s="64" t="s">
        <v>247</v>
      </c>
      <c r="I67" s="64"/>
      <c r="J67" s="64"/>
      <c r="K67" s="64"/>
      <c r="L67" s="64"/>
    </row>
    <row r="68" spans="1:12" ht="18.75">
      <c r="A68" s="3"/>
      <c r="B68" s="3"/>
      <c r="C68" s="3"/>
      <c r="D68" s="3"/>
      <c r="E68" s="3"/>
      <c r="F68" s="3"/>
      <c r="G68" s="3"/>
      <c r="H68" s="64" t="s">
        <v>248</v>
      </c>
      <c r="I68" s="64"/>
      <c r="J68" s="64"/>
      <c r="K68" s="64"/>
      <c r="L68" s="64"/>
    </row>
    <row r="69" spans="1:12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8.75">
      <c r="A75" s="3"/>
      <c r="B75" s="3"/>
      <c r="C75" s="3"/>
      <c r="D75" s="3"/>
      <c r="E75" s="3"/>
      <c r="F75" s="3"/>
      <c r="G75" s="3"/>
      <c r="H75" s="64" t="s">
        <v>249</v>
      </c>
      <c r="I75" s="64"/>
      <c r="J75" s="64"/>
      <c r="K75" s="64"/>
      <c r="L75" s="64"/>
    </row>
  </sheetData>
  <sheetProtection/>
  <mergeCells count="23">
    <mergeCell ref="H67:L67"/>
    <mergeCell ref="H18:H19"/>
    <mergeCell ref="K18:K19"/>
    <mergeCell ref="H68:L68"/>
    <mergeCell ref="H75:L75"/>
    <mergeCell ref="L18:L19"/>
    <mergeCell ref="B30:D30"/>
    <mergeCell ref="B51:D51"/>
    <mergeCell ref="B63:D63"/>
    <mergeCell ref="B59:D59"/>
    <mergeCell ref="A67:G67"/>
    <mergeCell ref="B6:D6"/>
    <mergeCell ref="A18:A19"/>
    <mergeCell ref="B18:B19"/>
    <mergeCell ref="C18:C19"/>
    <mergeCell ref="D18:D19"/>
    <mergeCell ref="G18:G19"/>
    <mergeCell ref="A1:D1"/>
    <mergeCell ref="E1:L1"/>
    <mergeCell ref="A2:D2"/>
    <mergeCell ref="E2:L2"/>
    <mergeCell ref="E3:L3"/>
    <mergeCell ref="A4:L4"/>
  </mergeCells>
  <printOptions/>
  <pageMargins left="0.25" right="0" top="0.5" bottom="0.25" header="0" footer="0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54">
      <selection activeCell="L86" sqref="L86"/>
    </sheetView>
  </sheetViews>
  <sheetFormatPr defaultColWidth="9.140625" defaultRowHeight="12.75"/>
  <sheetData>
    <row r="1" spans="1:3" ht="12.75">
      <c r="A1" t="s">
        <v>130</v>
      </c>
      <c r="B1" t="s">
        <v>229</v>
      </c>
      <c r="C1" t="s">
        <v>189</v>
      </c>
    </row>
    <row r="2" spans="1:4" ht="12.75">
      <c r="A2">
        <v>1</v>
      </c>
      <c r="B2">
        <v>2</v>
      </c>
      <c r="C2">
        <v>6</v>
      </c>
      <c r="D2">
        <f>B2*C2</f>
        <v>12</v>
      </c>
    </row>
    <row r="3" spans="1:4" ht="12.75">
      <c r="A3">
        <v>2</v>
      </c>
      <c r="B3">
        <v>3</v>
      </c>
      <c r="C3">
        <v>7</v>
      </c>
      <c r="D3">
        <f aca="true" t="shared" si="0" ref="D3:D58">B3*C3</f>
        <v>21</v>
      </c>
    </row>
    <row r="4" spans="1:4" ht="12.75">
      <c r="A4">
        <v>3</v>
      </c>
      <c r="B4">
        <v>3</v>
      </c>
      <c r="C4">
        <v>7</v>
      </c>
      <c r="D4">
        <f t="shared" si="0"/>
        <v>21</v>
      </c>
    </row>
    <row r="5" spans="1:4" ht="12.75">
      <c r="A5">
        <v>4</v>
      </c>
      <c r="B5">
        <v>3</v>
      </c>
      <c r="C5">
        <v>6</v>
      </c>
      <c r="D5">
        <f t="shared" si="0"/>
        <v>18</v>
      </c>
    </row>
    <row r="6" spans="1:4" ht="12.75">
      <c r="A6">
        <v>5</v>
      </c>
      <c r="B6">
        <v>3</v>
      </c>
      <c r="C6">
        <v>8</v>
      </c>
      <c r="D6">
        <f t="shared" si="0"/>
        <v>24</v>
      </c>
    </row>
    <row r="7" spans="1:4" ht="12.75">
      <c r="A7">
        <v>6</v>
      </c>
      <c r="B7">
        <v>3</v>
      </c>
      <c r="C7">
        <v>7</v>
      </c>
      <c r="D7">
        <f t="shared" si="0"/>
        <v>21</v>
      </c>
    </row>
    <row r="8" spans="1:4" ht="12.75">
      <c r="A8">
        <v>7</v>
      </c>
      <c r="B8">
        <v>2</v>
      </c>
      <c r="C8">
        <v>7</v>
      </c>
      <c r="D8">
        <f t="shared" si="0"/>
        <v>14</v>
      </c>
    </row>
    <row r="9" spans="1:4" ht="12.75">
      <c r="A9">
        <v>8</v>
      </c>
      <c r="B9">
        <v>4</v>
      </c>
      <c r="C9">
        <v>7</v>
      </c>
      <c r="D9">
        <f t="shared" si="0"/>
        <v>28</v>
      </c>
    </row>
    <row r="10" spans="1:4" ht="12.75">
      <c r="A10">
        <v>9</v>
      </c>
      <c r="B10">
        <v>3</v>
      </c>
      <c r="C10">
        <v>8</v>
      </c>
      <c r="D10">
        <f t="shared" si="0"/>
        <v>24</v>
      </c>
    </row>
    <row r="11" spans="1:4" ht="12.75">
      <c r="A11">
        <v>10</v>
      </c>
      <c r="B11">
        <v>4</v>
      </c>
      <c r="C11">
        <v>8</v>
      </c>
      <c r="D11">
        <f t="shared" si="0"/>
        <v>32</v>
      </c>
    </row>
    <row r="12" spans="1:4" ht="12.75">
      <c r="A12">
        <v>11</v>
      </c>
      <c r="B12">
        <v>5</v>
      </c>
      <c r="C12">
        <v>6</v>
      </c>
      <c r="D12">
        <f t="shared" si="0"/>
        <v>30</v>
      </c>
    </row>
    <row r="13" spans="1:4" ht="12.75">
      <c r="A13">
        <v>12</v>
      </c>
      <c r="B13">
        <v>2</v>
      </c>
      <c r="C13">
        <v>7</v>
      </c>
      <c r="D13">
        <f t="shared" si="0"/>
        <v>14</v>
      </c>
    </row>
    <row r="14" spans="1:4" ht="12.75">
      <c r="A14">
        <v>13</v>
      </c>
      <c r="B14">
        <v>4</v>
      </c>
      <c r="C14">
        <v>7</v>
      </c>
      <c r="D14">
        <f t="shared" si="0"/>
        <v>28</v>
      </c>
    </row>
    <row r="15" spans="1:4" ht="12.75">
      <c r="A15">
        <v>14</v>
      </c>
      <c r="B15">
        <v>3</v>
      </c>
      <c r="C15">
        <v>6</v>
      </c>
      <c r="D15">
        <f t="shared" si="0"/>
        <v>18</v>
      </c>
    </row>
    <row r="16" spans="1:4" ht="12.75">
      <c r="A16">
        <v>15</v>
      </c>
      <c r="B16">
        <v>3</v>
      </c>
      <c r="C16">
        <v>6</v>
      </c>
      <c r="D16">
        <f t="shared" si="0"/>
        <v>18</v>
      </c>
    </row>
    <row r="17" spans="1:4" ht="12.75">
      <c r="A17">
        <v>16</v>
      </c>
      <c r="B17">
        <v>4</v>
      </c>
      <c r="C17">
        <v>8</v>
      </c>
      <c r="D17">
        <f t="shared" si="0"/>
        <v>32</v>
      </c>
    </row>
    <row r="18" spans="1:4" ht="12.75">
      <c r="A18">
        <v>17</v>
      </c>
      <c r="B18">
        <v>3</v>
      </c>
      <c r="C18">
        <v>7</v>
      </c>
      <c r="D18">
        <f t="shared" si="0"/>
        <v>21</v>
      </c>
    </row>
    <row r="19" spans="1:4" ht="12.75">
      <c r="A19">
        <v>18</v>
      </c>
      <c r="B19">
        <v>5</v>
      </c>
      <c r="C19">
        <v>8</v>
      </c>
      <c r="D19">
        <f t="shared" si="0"/>
        <v>40</v>
      </c>
    </row>
    <row r="20" spans="1:4" ht="12.75">
      <c r="A20">
        <v>19</v>
      </c>
      <c r="B20">
        <v>4</v>
      </c>
      <c r="C20">
        <v>8</v>
      </c>
      <c r="D20">
        <f t="shared" si="0"/>
        <v>32</v>
      </c>
    </row>
    <row r="21" spans="1:4" ht="12.75">
      <c r="A21">
        <v>20</v>
      </c>
      <c r="B21">
        <v>3</v>
      </c>
      <c r="C21">
        <v>7</v>
      </c>
      <c r="D21">
        <f t="shared" si="0"/>
        <v>21</v>
      </c>
    </row>
    <row r="22" spans="1:4" ht="12.75">
      <c r="A22">
        <v>21</v>
      </c>
      <c r="B22">
        <v>3</v>
      </c>
      <c r="C22">
        <v>5</v>
      </c>
      <c r="D22">
        <f t="shared" si="0"/>
        <v>15</v>
      </c>
    </row>
    <row r="23" spans="1:4" ht="12.75">
      <c r="A23">
        <v>22</v>
      </c>
      <c r="B23">
        <v>3</v>
      </c>
      <c r="C23">
        <v>6</v>
      </c>
      <c r="D23">
        <f t="shared" si="0"/>
        <v>18</v>
      </c>
    </row>
    <row r="24" spans="1:4" ht="12.75">
      <c r="A24">
        <v>23</v>
      </c>
      <c r="B24">
        <v>3</v>
      </c>
      <c r="C24">
        <v>6</v>
      </c>
      <c r="D24">
        <f t="shared" si="0"/>
        <v>18</v>
      </c>
    </row>
    <row r="25" spans="1:4" ht="12.75">
      <c r="A25">
        <v>24</v>
      </c>
      <c r="B25">
        <v>3</v>
      </c>
      <c r="C25">
        <v>7</v>
      </c>
      <c r="D25">
        <f t="shared" si="0"/>
        <v>21</v>
      </c>
    </row>
    <row r="26" spans="1:4" ht="12.75">
      <c r="A26">
        <v>25</v>
      </c>
      <c r="B26">
        <v>4</v>
      </c>
      <c r="C26">
        <v>6</v>
      </c>
      <c r="D26">
        <f t="shared" si="0"/>
        <v>24</v>
      </c>
    </row>
    <row r="27" spans="1:4" ht="12.75">
      <c r="A27">
        <v>26</v>
      </c>
      <c r="B27">
        <v>4</v>
      </c>
      <c r="C27">
        <v>7</v>
      </c>
      <c r="D27">
        <f t="shared" si="0"/>
        <v>28</v>
      </c>
    </row>
    <row r="28" spans="1:4" ht="12.75">
      <c r="A28">
        <v>27</v>
      </c>
      <c r="B28">
        <v>3</v>
      </c>
      <c r="C28">
        <v>6</v>
      </c>
      <c r="D28">
        <f t="shared" si="0"/>
        <v>18</v>
      </c>
    </row>
    <row r="29" spans="1:4" ht="12.75">
      <c r="A29">
        <v>28</v>
      </c>
      <c r="B29">
        <v>5</v>
      </c>
      <c r="C29">
        <v>8</v>
      </c>
      <c r="D29">
        <f t="shared" si="0"/>
        <v>40</v>
      </c>
    </row>
    <row r="30" spans="1:4" ht="12.75">
      <c r="A30">
        <v>29</v>
      </c>
      <c r="B30">
        <v>5</v>
      </c>
      <c r="C30">
        <v>7</v>
      </c>
      <c r="D30">
        <f t="shared" si="0"/>
        <v>35</v>
      </c>
    </row>
    <row r="31" spans="1:4" ht="12.75">
      <c r="A31">
        <v>30</v>
      </c>
      <c r="B31">
        <v>5</v>
      </c>
      <c r="C31">
        <v>7</v>
      </c>
      <c r="D31">
        <f t="shared" si="0"/>
        <v>35</v>
      </c>
    </row>
    <row r="32" spans="1:4" ht="12.75">
      <c r="A32">
        <v>31</v>
      </c>
      <c r="B32">
        <v>3</v>
      </c>
      <c r="C32">
        <v>6</v>
      </c>
      <c r="D32">
        <f t="shared" si="0"/>
        <v>18</v>
      </c>
    </row>
    <row r="33" spans="1:4" ht="12.75">
      <c r="A33">
        <v>32</v>
      </c>
      <c r="B33">
        <v>3</v>
      </c>
      <c r="C33">
        <v>7</v>
      </c>
      <c r="D33">
        <f t="shared" si="0"/>
        <v>21</v>
      </c>
    </row>
    <row r="34" spans="1:4" ht="12.75">
      <c r="A34">
        <v>33</v>
      </c>
      <c r="B34">
        <v>3</v>
      </c>
      <c r="C34">
        <v>6</v>
      </c>
      <c r="D34">
        <f t="shared" si="0"/>
        <v>18</v>
      </c>
    </row>
    <row r="35" spans="1:4" ht="12.75">
      <c r="A35">
        <v>34</v>
      </c>
      <c r="B35">
        <v>2</v>
      </c>
      <c r="C35">
        <v>6</v>
      </c>
      <c r="D35">
        <f t="shared" si="0"/>
        <v>12</v>
      </c>
    </row>
    <row r="36" spans="1:4" ht="12.75">
      <c r="A36">
        <v>35</v>
      </c>
      <c r="B36">
        <v>4</v>
      </c>
      <c r="C36">
        <v>8</v>
      </c>
      <c r="D36">
        <f t="shared" si="0"/>
        <v>32</v>
      </c>
    </row>
    <row r="37" spans="1:4" ht="12.75">
      <c r="A37">
        <v>36</v>
      </c>
      <c r="B37">
        <v>5</v>
      </c>
      <c r="C37">
        <v>7</v>
      </c>
      <c r="D37">
        <f t="shared" si="0"/>
        <v>35</v>
      </c>
    </row>
    <row r="38" spans="1:4" ht="12.75">
      <c r="A38">
        <v>37</v>
      </c>
      <c r="B38">
        <v>5</v>
      </c>
      <c r="C38">
        <v>7</v>
      </c>
      <c r="D38">
        <f t="shared" si="0"/>
        <v>35</v>
      </c>
    </row>
    <row r="39" spans="1:4" ht="12.75">
      <c r="A39">
        <v>38</v>
      </c>
      <c r="B39">
        <v>3</v>
      </c>
      <c r="C39">
        <v>7</v>
      </c>
      <c r="D39">
        <f t="shared" si="0"/>
        <v>21</v>
      </c>
    </row>
    <row r="40" spans="1:4" ht="12.75">
      <c r="A40">
        <v>39</v>
      </c>
      <c r="B40">
        <v>3</v>
      </c>
      <c r="C40">
        <v>6</v>
      </c>
      <c r="D40">
        <f t="shared" si="0"/>
        <v>18</v>
      </c>
    </row>
    <row r="41" spans="1:4" ht="12.75">
      <c r="A41">
        <v>40</v>
      </c>
      <c r="B41">
        <v>3</v>
      </c>
      <c r="C41">
        <v>8</v>
      </c>
      <c r="D41">
        <f t="shared" si="0"/>
        <v>24</v>
      </c>
    </row>
    <row r="42" spans="1:4" ht="12.75">
      <c r="A42">
        <v>41</v>
      </c>
      <c r="B42">
        <v>3</v>
      </c>
      <c r="C42">
        <v>7</v>
      </c>
      <c r="D42">
        <f t="shared" si="0"/>
        <v>21</v>
      </c>
    </row>
    <row r="43" spans="1:4" ht="12.75">
      <c r="A43">
        <v>42</v>
      </c>
      <c r="B43">
        <v>3</v>
      </c>
      <c r="C43">
        <v>7</v>
      </c>
      <c r="D43">
        <f t="shared" si="0"/>
        <v>21</v>
      </c>
    </row>
    <row r="44" spans="1:4" ht="12.75">
      <c r="A44">
        <v>43</v>
      </c>
      <c r="B44">
        <v>3</v>
      </c>
      <c r="C44">
        <v>7</v>
      </c>
      <c r="D44">
        <f t="shared" si="0"/>
        <v>21</v>
      </c>
    </row>
    <row r="45" spans="1:4" ht="12.75">
      <c r="A45">
        <v>44</v>
      </c>
      <c r="B45">
        <v>2</v>
      </c>
      <c r="C45">
        <v>7</v>
      </c>
      <c r="D45">
        <f t="shared" si="0"/>
        <v>14</v>
      </c>
    </row>
    <row r="46" spans="1:4" ht="12.75">
      <c r="A46">
        <v>45</v>
      </c>
      <c r="B46">
        <v>2</v>
      </c>
      <c r="C46">
        <v>6</v>
      </c>
      <c r="D46">
        <f t="shared" si="0"/>
        <v>12</v>
      </c>
    </row>
    <row r="47" spans="1:4" ht="12.75">
      <c r="A47">
        <v>46</v>
      </c>
      <c r="B47">
        <v>2</v>
      </c>
      <c r="C47">
        <v>6</v>
      </c>
      <c r="D47">
        <f t="shared" si="0"/>
        <v>12</v>
      </c>
    </row>
    <row r="48" spans="1:4" ht="12.75">
      <c r="A48">
        <v>47</v>
      </c>
      <c r="B48">
        <v>2</v>
      </c>
      <c r="C48">
        <v>6</v>
      </c>
      <c r="D48">
        <f t="shared" si="0"/>
        <v>12</v>
      </c>
    </row>
    <row r="49" spans="1:4" ht="12.75">
      <c r="A49">
        <v>48</v>
      </c>
      <c r="B49">
        <v>2</v>
      </c>
      <c r="C49">
        <v>7</v>
      </c>
      <c r="D49">
        <f t="shared" si="0"/>
        <v>14</v>
      </c>
    </row>
    <row r="50" spans="1:4" ht="12.75">
      <c r="A50">
        <v>49</v>
      </c>
      <c r="B50">
        <v>2</v>
      </c>
      <c r="C50">
        <v>8</v>
      </c>
      <c r="D50">
        <f t="shared" si="0"/>
        <v>16</v>
      </c>
    </row>
    <row r="51" spans="1:4" ht="12.75">
      <c r="A51">
        <v>50</v>
      </c>
      <c r="B51">
        <v>2</v>
      </c>
      <c r="C51">
        <v>7</v>
      </c>
      <c r="D51">
        <f t="shared" si="0"/>
        <v>14</v>
      </c>
    </row>
    <row r="52" spans="1:4" ht="12.75">
      <c r="A52">
        <v>51</v>
      </c>
      <c r="B52">
        <v>2</v>
      </c>
      <c r="C52">
        <v>7</v>
      </c>
      <c r="D52">
        <f t="shared" si="0"/>
        <v>14</v>
      </c>
    </row>
    <row r="53" spans="1:4" ht="12.75">
      <c r="A53">
        <v>52</v>
      </c>
      <c r="B53">
        <v>2</v>
      </c>
      <c r="C53">
        <v>5</v>
      </c>
      <c r="D53">
        <f t="shared" si="0"/>
        <v>10</v>
      </c>
    </row>
    <row r="54" spans="1:4" ht="12.75">
      <c r="A54">
        <v>53</v>
      </c>
      <c r="B54">
        <v>2</v>
      </c>
      <c r="C54">
        <v>7</v>
      </c>
      <c r="D54">
        <f t="shared" si="0"/>
        <v>14</v>
      </c>
    </row>
    <row r="55" spans="1:4" ht="12.75">
      <c r="A55">
        <v>54</v>
      </c>
      <c r="B55">
        <v>2</v>
      </c>
      <c r="C55">
        <v>6</v>
      </c>
      <c r="D55">
        <f t="shared" si="0"/>
        <v>12</v>
      </c>
    </row>
    <row r="56" spans="1:4" ht="12.75">
      <c r="A56">
        <v>55</v>
      </c>
      <c r="B56">
        <v>3</v>
      </c>
      <c r="C56">
        <v>8</v>
      </c>
      <c r="D56">
        <f t="shared" si="0"/>
        <v>24</v>
      </c>
    </row>
    <row r="57" spans="1:4" ht="12.75">
      <c r="A57">
        <v>56</v>
      </c>
      <c r="B57">
        <v>2</v>
      </c>
      <c r="C57">
        <v>5</v>
      </c>
      <c r="D57">
        <f t="shared" si="0"/>
        <v>10</v>
      </c>
    </row>
    <row r="58" spans="1:4" ht="12.75">
      <c r="A58">
        <v>57</v>
      </c>
      <c r="B58">
        <v>3</v>
      </c>
      <c r="C58">
        <v>7</v>
      </c>
      <c r="D58">
        <f t="shared" si="0"/>
        <v>21</v>
      </c>
    </row>
    <row r="59" spans="1:5" ht="12.75">
      <c r="A59" t="s">
        <v>134</v>
      </c>
      <c r="B59">
        <f>SUM(B2:B58)</f>
        <v>177</v>
      </c>
      <c r="D59">
        <f>SUM(D2:D58)</f>
        <v>1217</v>
      </c>
      <c r="E59" s="27">
        <f>D59/B59</f>
        <v>6.875706214689266</v>
      </c>
    </row>
    <row r="60" spans="1:4" ht="12.75">
      <c r="A60" t="s">
        <v>231</v>
      </c>
      <c r="B60">
        <v>5</v>
      </c>
      <c r="C60">
        <v>7</v>
      </c>
      <c r="D60">
        <f>B60*C60</f>
        <v>35</v>
      </c>
    </row>
    <row r="61" spans="2:4" ht="12.75">
      <c r="B61">
        <v>5</v>
      </c>
      <c r="C61">
        <v>9</v>
      </c>
      <c r="D61">
        <f>B61*C61</f>
        <v>45</v>
      </c>
    </row>
    <row r="62" spans="3:5" ht="12.75">
      <c r="C62" s="27">
        <f>(C60+C61)/2</f>
        <v>8</v>
      </c>
      <c r="D62">
        <f>SUM(D59:D61)</f>
        <v>1297</v>
      </c>
      <c r="E62" s="30">
        <f>D62/187</f>
        <v>6.935828877005347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0">
      <selection activeCell="E49" sqref="E49"/>
    </sheetView>
  </sheetViews>
  <sheetFormatPr defaultColWidth="9.140625" defaultRowHeight="12.75"/>
  <sheetData>
    <row r="1" spans="1:3" ht="12.75">
      <c r="A1" t="s">
        <v>130</v>
      </c>
      <c r="B1" t="s">
        <v>229</v>
      </c>
      <c r="C1" t="s">
        <v>131</v>
      </c>
    </row>
    <row r="2" spans="1:4" ht="12.75">
      <c r="A2">
        <v>1</v>
      </c>
      <c r="B2">
        <v>3</v>
      </c>
      <c r="C2">
        <v>7</v>
      </c>
      <c r="D2">
        <f>B2*C2</f>
        <v>21</v>
      </c>
    </row>
    <row r="3" spans="1:4" ht="12.75">
      <c r="A3">
        <v>2</v>
      </c>
      <c r="B3">
        <v>3</v>
      </c>
      <c r="C3">
        <v>6</v>
      </c>
      <c r="D3">
        <f aca="true" t="shared" si="0" ref="D3:D51">B3*C3</f>
        <v>18</v>
      </c>
    </row>
    <row r="4" spans="1:4" ht="12.75">
      <c r="A4">
        <v>3</v>
      </c>
      <c r="B4">
        <v>4</v>
      </c>
      <c r="C4">
        <v>7</v>
      </c>
      <c r="D4">
        <f t="shared" si="0"/>
        <v>28</v>
      </c>
    </row>
    <row r="5" spans="1:4" ht="12.75">
      <c r="A5">
        <v>4</v>
      </c>
      <c r="B5">
        <v>3</v>
      </c>
      <c r="C5">
        <v>8</v>
      </c>
      <c r="D5">
        <f t="shared" si="0"/>
        <v>24</v>
      </c>
    </row>
    <row r="6" spans="1:4" ht="12.75">
      <c r="A6">
        <v>5</v>
      </c>
      <c r="B6">
        <v>3</v>
      </c>
      <c r="C6">
        <v>6</v>
      </c>
      <c r="D6">
        <f t="shared" si="0"/>
        <v>18</v>
      </c>
    </row>
    <row r="7" spans="1:4" ht="12.75">
      <c r="A7">
        <v>6</v>
      </c>
      <c r="B7">
        <v>3</v>
      </c>
      <c r="C7">
        <v>6</v>
      </c>
      <c r="D7">
        <f t="shared" si="0"/>
        <v>18</v>
      </c>
    </row>
    <row r="8" spans="1:4" ht="12.75">
      <c r="A8">
        <v>7</v>
      </c>
      <c r="B8">
        <v>4</v>
      </c>
      <c r="C8">
        <v>9</v>
      </c>
      <c r="D8">
        <f t="shared" si="0"/>
        <v>36</v>
      </c>
    </row>
    <row r="9" spans="1:4" ht="12.75">
      <c r="A9">
        <v>8</v>
      </c>
      <c r="B9">
        <v>3</v>
      </c>
      <c r="C9">
        <v>5</v>
      </c>
      <c r="D9">
        <f t="shared" si="0"/>
        <v>15</v>
      </c>
    </row>
    <row r="10" spans="1:4" ht="12.75">
      <c r="A10">
        <v>9</v>
      </c>
      <c r="B10">
        <v>2</v>
      </c>
      <c r="C10">
        <v>9</v>
      </c>
      <c r="D10">
        <f t="shared" si="0"/>
        <v>18</v>
      </c>
    </row>
    <row r="11" spans="1:4" ht="12.75">
      <c r="A11">
        <v>10</v>
      </c>
      <c r="B11">
        <v>4</v>
      </c>
      <c r="C11">
        <v>5</v>
      </c>
      <c r="D11">
        <f t="shared" si="0"/>
        <v>20</v>
      </c>
    </row>
    <row r="12" spans="1:4" ht="12.75">
      <c r="A12">
        <v>11</v>
      </c>
      <c r="B12">
        <v>3</v>
      </c>
      <c r="C12">
        <v>7</v>
      </c>
      <c r="D12">
        <f t="shared" si="0"/>
        <v>21</v>
      </c>
    </row>
    <row r="13" spans="1:4" ht="12.75">
      <c r="A13">
        <v>12</v>
      </c>
      <c r="B13">
        <v>4</v>
      </c>
      <c r="C13">
        <v>7</v>
      </c>
      <c r="D13">
        <f t="shared" si="0"/>
        <v>28</v>
      </c>
    </row>
    <row r="14" spans="1:4" ht="12.75">
      <c r="A14">
        <v>13</v>
      </c>
      <c r="B14">
        <v>3</v>
      </c>
      <c r="C14">
        <v>6</v>
      </c>
      <c r="D14">
        <f t="shared" si="0"/>
        <v>18</v>
      </c>
    </row>
    <row r="15" spans="1:4" ht="12.75">
      <c r="A15">
        <v>14</v>
      </c>
      <c r="B15">
        <v>5</v>
      </c>
      <c r="C15">
        <v>6</v>
      </c>
      <c r="D15">
        <f t="shared" si="0"/>
        <v>30</v>
      </c>
    </row>
    <row r="16" spans="1:4" ht="12.75">
      <c r="A16">
        <v>15</v>
      </c>
      <c r="B16">
        <v>4</v>
      </c>
      <c r="C16">
        <v>6</v>
      </c>
      <c r="D16">
        <f t="shared" si="0"/>
        <v>24</v>
      </c>
    </row>
    <row r="17" spans="1:4" ht="12.75">
      <c r="A17">
        <v>16</v>
      </c>
      <c r="B17">
        <v>3</v>
      </c>
      <c r="C17">
        <v>7</v>
      </c>
      <c r="D17">
        <f t="shared" si="0"/>
        <v>21</v>
      </c>
    </row>
    <row r="18" spans="1:4" ht="12.75">
      <c r="A18">
        <v>17</v>
      </c>
      <c r="B18">
        <v>3</v>
      </c>
      <c r="C18">
        <v>7</v>
      </c>
      <c r="D18">
        <f t="shared" si="0"/>
        <v>21</v>
      </c>
    </row>
    <row r="19" spans="1:4" ht="12.75">
      <c r="A19">
        <v>18</v>
      </c>
      <c r="B19">
        <v>3</v>
      </c>
      <c r="C19">
        <v>7</v>
      </c>
      <c r="D19">
        <f t="shared" si="0"/>
        <v>21</v>
      </c>
    </row>
    <row r="20" spans="1:4" ht="12.75">
      <c r="A20">
        <v>19</v>
      </c>
      <c r="B20">
        <v>4</v>
      </c>
      <c r="C20">
        <v>8</v>
      </c>
      <c r="D20">
        <f t="shared" si="0"/>
        <v>32</v>
      </c>
    </row>
    <row r="21" spans="1:4" ht="12.75">
      <c r="A21">
        <v>20</v>
      </c>
      <c r="B21">
        <v>4</v>
      </c>
      <c r="C21">
        <v>7</v>
      </c>
      <c r="D21">
        <f t="shared" si="0"/>
        <v>28</v>
      </c>
    </row>
    <row r="22" spans="1:4" ht="12.75">
      <c r="A22">
        <v>21</v>
      </c>
      <c r="B22">
        <v>3</v>
      </c>
      <c r="C22">
        <v>9</v>
      </c>
      <c r="D22">
        <f t="shared" si="0"/>
        <v>27</v>
      </c>
    </row>
    <row r="23" spans="1:4" ht="12.75">
      <c r="A23">
        <v>22</v>
      </c>
      <c r="B23">
        <v>3</v>
      </c>
      <c r="C23">
        <v>9</v>
      </c>
      <c r="D23">
        <f t="shared" si="0"/>
        <v>27</v>
      </c>
    </row>
    <row r="24" spans="1:4" ht="12.75">
      <c r="A24">
        <v>23</v>
      </c>
      <c r="B24">
        <v>3</v>
      </c>
      <c r="C24">
        <v>10</v>
      </c>
      <c r="D24">
        <f t="shared" si="0"/>
        <v>30</v>
      </c>
    </row>
    <row r="25" spans="1:4" ht="12.75">
      <c r="A25">
        <v>24</v>
      </c>
      <c r="B25">
        <v>3</v>
      </c>
      <c r="C25">
        <v>9</v>
      </c>
      <c r="D25">
        <f t="shared" si="0"/>
        <v>27</v>
      </c>
    </row>
    <row r="26" spans="1:4" ht="12.75">
      <c r="A26">
        <v>25</v>
      </c>
      <c r="B26">
        <v>4</v>
      </c>
      <c r="C26">
        <v>6</v>
      </c>
      <c r="D26">
        <f t="shared" si="0"/>
        <v>24</v>
      </c>
    </row>
    <row r="27" spans="1:4" ht="12.75">
      <c r="A27">
        <v>26</v>
      </c>
      <c r="B27">
        <v>3</v>
      </c>
      <c r="C27">
        <v>8</v>
      </c>
      <c r="D27">
        <f t="shared" si="0"/>
        <v>24</v>
      </c>
    </row>
    <row r="28" spans="1:4" ht="12.75">
      <c r="A28">
        <v>27</v>
      </c>
      <c r="B28">
        <v>2</v>
      </c>
      <c r="C28">
        <v>8</v>
      </c>
      <c r="D28">
        <f t="shared" si="0"/>
        <v>16</v>
      </c>
    </row>
    <row r="29" spans="1:4" ht="12.75">
      <c r="A29">
        <v>28</v>
      </c>
      <c r="B29">
        <v>5</v>
      </c>
      <c r="C29">
        <v>5</v>
      </c>
      <c r="D29">
        <f t="shared" si="0"/>
        <v>25</v>
      </c>
    </row>
    <row r="30" spans="1:4" ht="12.75">
      <c r="A30">
        <v>29</v>
      </c>
      <c r="B30">
        <v>4</v>
      </c>
      <c r="C30">
        <v>6</v>
      </c>
      <c r="D30">
        <f t="shared" si="0"/>
        <v>24</v>
      </c>
    </row>
    <row r="31" spans="1:4" ht="12.75">
      <c r="A31">
        <v>30</v>
      </c>
      <c r="B31">
        <v>4</v>
      </c>
      <c r="C31">
        <v>7</v>
      </c>
      <c r="D31">
        <f t="shared" si="0"/>
        <v>28</v>
      </c>
    </row>
    <row r="32" spans="1:4" ht="12.75">
      <c r="A32">
        <v>31</v>
      </c>
      <c r="B32">
        <v>3</v>
      </c>
      <c r="C32">
        <v>5</v>
      </c>
      <c r="D32">
        <f t="shared" si="0"/>
        <v>15</v>
      </c>
    </row>
    <row r="33" spans="1:4" ht="12.75">
      <c r="A33">
        <v>32</v>
      </c>
      <c r="B33">
        <v>4</v>
      </c>
      <c r="C33">
        <v>7</v>
      </c>
      <c r="D33">
        <f t="shared" si="0"/>
        <v>28</v>
      </c>
    </row>
    <row r="34" spans="1:4" ht="12.75">
      <c r="A34">
        <v>33</v>
      </c>
      <c r="B34">
        <v>4</v>
      </c>
      <c r="C34">
        <v>5</v>
      </c>
      <c r="D34">
        <f t="shared" si="0"/>
        <v>20</v>
      </c>
    </row>
    <row r="35" spans="1:4" ht="12.75">
      <c r="A35">
        <v>34</v>
      </c>
      <c r="B35">
        <v>4</v>
      </c>
      <c r="C35">
        <v>8</v>
      </c>
      <c r="D35">
        <f t="shared" si="0"/>
        <v>32</v>
      </c>
    </row>
    <row r="36" spans="1:4" ht="12.75">
      <c r="A36">
        <v>35</v>
      </c>
      <c r="B36">
        <v>4</v>
      </c>
      <c r="C36">
        <v>7</v>
      </c>
      <c r="D36">
        <f t="shared" si="0"/>
        <v>28</v>
      </c>
    </row>
    <row r="37" spans="1:4" ht="12.75">
      <c r="A37">
        <v>36</v>
      </c>
      <c r="B37">
        <v>6</v>
      </c>
      <c r="C37">
        <v>6</v>
      </c>
      <c r="D37">
        <f t="shared" si="0"/>
        <v>36</v>
      </c>
    </row>
    <row r="38" spans="1:4" ht="12.75">
      <c r="A38">
        <v>37</v>
      </c>
      <c r="B38">
        <v>3</v>
      </c>
      <c r="C38">
        <v>8</v>
      </c>
      <c r="D38">
        <f t="shared" si="0"/>
        <v>24</v>
      </c>
    </row>
    <row r="39" spans="1:4" ht="12.75">
      <c r="A39">
        <v>38</v>
      </c>
      <c r="B39">
        <v>3</v>
      </c>
      <c r="C39">
        <v>8</v>
      </c>
      <c r="D39">
        <f t="shared" si="0"/>
        <v>24</v>
      </c>
    </row>
    <row r="40" spans="1:4" ht="12.75">
      <c r="A40">
        <v>39</v>
      </c>
      <c r="B40">
        <v>3</v>
      </c>
      <c r="C40">
        <v>6</v>
      </c>
      <c r="D40">
        <f t="shared" si="0"/>
        <v>18</v>
      </c>
    </row>
    <row r="41" spans="1:4" ht="12.75">
      <c r="A41">
        <v>40</v>
      </c>
      <c r="B41">
        <v>4</v>
      </c>
      <c r="C41">
        <v>7</v>
      </c>
      <c r="D41">
        <f t="shared" si="0"/>
        <v>28</v>
      </c>
    </row>
    <row r="42" spans="1:4" ht="12.75">
      <c r="A42">
        <v>41</v>
      </c>
      <c r="B42">
        <v>3</v>
      </c>
      <c r="C42">
        <v>9</v>
      </c>
      <c r="D42">
        <f t="shared" si="0"/>
        <v>27</v>
      </c>
    </row>
    <row r="43" spans="1:4" ht="12.75">
      <c r="A43">
        <v>42</v>
      </c>
      <c r="B43">
        <v>4</v>
      </c>
      <c r="C43">
        <v>7</v>
      </c>
      <c r="D43">
        <f t="shared" si="0"/>
        <v>28</v>
      </c>
    </row>
    <row r="44" spans="1:4" ht="12.75">
      <c r="A44">
        <v>43</v>
      </c>
      <c r="B44">
        <v>5</v>
      </c>
      <c r="C44">
        <v>8</v>
      </c>
      <c r="D44">
        <f t="shared" si="0"/>
        <v>40</v>
      </c>
    </row>
    <row r="45" spans="1:4" ht="12.75">
      <c r="A45">
        <v>44</v>
      </c>
      <c r="B45">
        <v>4</v>
      </c>
      <c r="C45">
        <v>7</v>
      </c>
      <c r="D45">
        <f t="shared" si="0"/>
        <v>28</v>
      </c>
    </row>
    <row r="46" spans="1:4" ht="12.75">
      <c r="A46">
        <v>45</v>
      </c>
      <c r="B46">
        <v>3</v>
      </c>
      <c r="C46">
        <v>8</v>
      </c>
      <c r="D46">
        <f t="shared" si="0"/>
        <v>24</v>
      </c>
    </row>
    <row r="47" spans="1:4" ht="12.75">
      <c r="A47">
        <v>46</v>
      </c>
      <c r="B47">
        <v>3</v>
      </c>
      <c r="C47">
        <v>9</v>
      </c>
      <c r="D47">
        <f t="shared" si="0"/>
        <v>27</v>
      </c>
    </row>
    <row r="48" spans="1:4" ht="12.75">
      <c r="A48">
        <v>47</v>
      </c>
      <c r="B48">
        <v>5</v>
      </c>
      <c r="C48">
        <v>8</v>
      </c>
      <c r="D48">
        <f t="shared" si="0"/>
        <v>40</v>
      </c>
    </row>
    <row r="49" spans="1:5" ht="12.75">
      <c r="A49" t="s">
        <v>134</v>
      </c>
      <c r="B49">
        <f>SUM(B2:B48)</f>
        <v>167</v>
      </c>
      <c r="D49">
        <f>SUM(D2:D48)</f>
        <v>1179</v>
      </c>
      <c r="E49" s="27">
        <f>D49/B49</f>
        <v>7.059880239520958</v>
      </c>
    </row>
    <row r="50" spans="1:4" ht="12.75">
      <c r="A50" t="s">
        <v>231</v>
      </c>
      <c r="B50">
        <v>5</v>
      </c>
      <c r="C50">
        <v>7.5</v>
      </c>
      <c r="D50">
        <f t="shared" si="0"/>
        <v>37.5</v>
      </c>
    </row>
    <row r="51" spans="2:4" ht="12.75">
      <c r="B51">
        <v>5</v>
      </c>
      <c r="C51">
        <v>9</v>
      </c>
      <c r="D51">
        <f t="shared" si="0"/>
        <v>45</v>
      </c>
    </row>
    <row r="52" spans="2:5" ht="12.75">
      <c r="B52">
        <f>SUM(B49:B51)</f>
        <v>177</v>
      </c>
      <c r="C52" s="27">
        <f>(C50+C51)/2</f>
        <v>8.25</v>
      </c>
      <c r="D52">
        <f>SUM(D49:D51)</f>
        <v>1261.5</v>
      </c>
      <c r="E52">
        <f>D52/B52</f>
        <v>7.127118644067797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6">
      <selection activeCell="E64" sqref="E64"/>
    </sheetView>
  </sheetViews>
  <sheetFormatPr defaultColWidth="9.140625" defaultRowHeight="12.75"/>
  <sheetData>
    <row r="1" spans="1:4" ht="12.75">
      <c r="A1" s="14" t="s">
        <v>130</v>
      </c>
      <c r="B1" s="14" t="s">
        <v>238</v>
      </c>
      <c r="C1" s="14" t="s">
        <v>131</v>
      </c>
      <c r="D1" s="14"/>
    </row>
    <row r="2" spans="1:4" ht="12.75">
      <c r="A2">
        <v>1</v>
      </c>
      <c r="B2">
        <v>120</v>
      </c>
      <c r="C2">
        <v>7</v>
      </c>
      <c r="D2">
        <f aca="true" t="shared" si="0" ref="D2:D33">B2*C2</f>
        <v>840</v>
      </c>
    </row>
    <row r="3" spans="1:4" ht="12.75">
      <c r="A3">
        <v>2</v>
      </c>
      <c r="B3">
        <v>45</v>
      </c>
      <c r="C3">
        <v>7</v>
      </c>
      <c r="D3">
        <f t="shared" si="0"/>
        <v>315</v>
      </c>
    </row>
    <row r="4" spans="1:4" ht="12.75">
      <c r="A4">
        <v>3</v>
      </c>
      <c r="B4">
        <v>60</v>
      </c>
      <c r="C4">
        <v>7</v>
      </c>
      <c r="D4">
        <f t="shared" si="0"/>
        <v>420</v>
      </c>
    </row>
    <row r="5" spans="1:4" ht="12.75">
      <c r="A5">
        <v>4</v>
      </c>
      <c r="B5">
        <v>45</v>
      </c>
      <c r="C5">
        <v>6</v>
      </c>
      <c r="D5">
        <f t="shared" si="0"/>
        <v>270</v>
      </c>
    </row>
    <row r="6" spans="1:4" ht="12.75">
      <c r="A6">
        <v>5</v>
      </c>
      <c r="B6">
        <v>50</v>
      </c>
      <c r="C6">
        <v>6</v>
      </c>
      <c r="D6">
        <f t="shared" si="0"/>
        <v>300</v>
      </c>
    </row>
    <row r="7" spans="1:4" ht="12.75">
      <c r="A7">
        <v>6</v>
      </c>
      <c r="B7">
        <v>45</v>
      </c>
      <c r="C7">
        <v>6</v>
      </c>
      <c r="D7">
        <f t="shared" si="0"/>
        <v>270</v>
      </c>
    </row>
    <row r="8" spans="1:4" ht="12.75">
      <c r="A8">
        <v>7</v>
      </c>
      <c r="B8">
        <v>45</v>
      </c>
      <c r="C8">
        <v>7</v>
      </c>
      <c r="D8">
        <f t="shared" si="0"/>
        <v>315</v>
      </c>
    </row>
    <row r="9" spans="1:4" ht="12.75">
      <c r="A9">
        <v>8</v>
      </c>
      <c r="B9">
        <v>45</v>
      </c>
      <c r="C9">
        <v>7</v>
      </c>
      <c r="D9">
        <f t="shared" si="0"/>
        <v>315</v>
      </c>
    </row>
    <row r="10" spans="1:4" ht="12.75">
      <c r="A10">
        <v>9</v>
      </c>
      <c r="B10">
        <v>50</v>
      </c>
      <c r="C10">
        <v>8</v>
      </c>
      <c r="D10">
        <f t="shared" si="0"/>
        <v>400</v>
      </c>
    </row>
    <row r="11" spans="1:4" ht="12.75">
      <c r="A11">
        <v>10</v>
      </c>
      <c r="B11">
        <v>45</v>
      </c>
      <c r="C11">
        <v>6</v>
      </c>
      <c r="D11">
        <f t="shared" si="0"/>
        <v>270</v>
      </c>
    </row>
    <row r="12" spans="1:4" ht="12.75">
      <c r="A12">
        <v>11</v>
      </c>
      <c r="B12">
        <v>45</v>
      </c>
      <c r="C12">
        <v>6</v>
      </c>
      <c r="D12">
        <f t="shared" si="0"/>
        <v>270</v>
      </c>
    </row>
    <row r="13" spans="1:4" ht="12.75">
      <c r="A13">
        <v>12</v>
      </c>
      <c r="B13">
        <v>45</v>
      </c>
      <c r="C13">
        <v>7</v>
      </c>
      <c r="D13">
        <f t="shared" si="0"/>
        <v>315</v>
      </c>
    </row>
    <row r="14" spans="1:4" ht="12.75">
      <c r="A14">
        <v>13</v>
      </c>
      <c r="B14">
        <v>45</v>
      </c>
      <c r="C14">
        <v>8</v>
      </c>
      <c r="D14">
        <f t="shared" si="0"/>
        <v>360</v>
      </c>
    </row>
    <row r="15" spans="1:4" ht="12.75">
      <c r="A15">
        <v>14</v>
      </c>
      <c r="B15">
        <v>45</v>
      </c>
      <c r="C15">
        <v>5</v>
      </c>
      <c r="D15">
        <f t="shared" si="0"/>
        <v>225</v>
      </c>
    </row>
    <row r="16" spans="1:4" ht="12.75">
      <c r="A16">
        <v>15</v>
      </c>
      <c r="B16">
        <v>45</v>
      </c>
      <c r="C16">
        <v>5</v>
      </c>
      <c r="D16">
        <f t="shared" si="0"/>
        <v>225</v>
      </c>
    </row>
    <row r="17" spans="1:4" ht="12.75">
      <c r="A17">
        <v>16</v>
      </c>
      <c r="B17">
        <v>45</v>
      </c>
      <c r="C17">
        <v>7</v>
      </c>
      <c r="D17">
        <f t="shared" si="0"/>
        <v>315</v>
      </c>
    </row>
    <row r="18" spans="1:4" ht="12.75">
      <c r="A18">
        <v>17</v>
      </c>
      <c r="B18">
        <v>60</v>
      </c>
      <c r="C18">
        <v>6</v>
      </c>
      <c r="D18">
        <f t="shared" si="0"/>
        <v>360</v>
      </c>
    </row>
    <row r="19" spans="1:4" ht="12.75">
      <c r="A19">
        <v>18</v>
      </c>
      <c r="B19">
        <v>45</v>
      </c>
      <c r="C19">
        <v>6</v>
      </c>
      <c r="D19">
        <f t="shared" si="0"/>
        <v>270</v>
      </c>
    </row>
    <row r="20" spans="1:4" ht="12.75">
      <c r="A20">
        <v>19</v>
      </c>
      <c r="B20">
        <v>45</v>
      </c>
      <c r="C20">
        <v>6</v>
      </c>
      <c r="D20">
        <f t="shared" si="0"/>
        <v>270</v>
      </c>
    </row>
    <row r="21" spans="1:4" ht="12.75">
      <c r="A21">
        <v>20</v>
      </c>
      <c r="B21">
        <v>60</v>
      </c>
      <c r="C21">
        <v>7</v>
      </c>
      <c r="D21">
        <f t="shared" si="0"/>
        <v>420</v>
      </c>
    </row>
    <row r="22" spans="1:4" ht="12.75">
      <c r="A22">
        <v>21</v>
      </c>
      <c r="B22">
        <v>30</v>
      </c>
      <c r="C22">
        <v>7</v>
      </c>
      <c r="D22">
        <f t="shared" si="0"/>
        <v>210</v>
      </c>
    </row>
    <row r="23" spans="1:4" ht="12.75">
      <c r="A23">
        <v>22</v>
      </c>
      <c r="B23">
        <v>45</v>
      </c>
      <c r="C23">
        <v>6</v>
      </c>
      <c r="D23">
        <f t="shared" si="0"/>
        <v>270</v>
      </c>
    </row>
    <row r="24" spans="1:4" ht="12.75">
      <c r="A24">
        <v>23</v>
      </c>
      <c r="B24">
        <v>50</v>
      </c>
      <c r="C24">
        <v>7</v>
      </c>
      <c r="D24">
        <f t="shared" si="0"/>
        <v>350</v>
      </c>
    </row>
    <row r="25" spans="1:4" ht="12.75">
      <c r="A25">
        <v>24</v>
      </c>
      <c r="B25">
        <v>75</v>
      </c>
      <c r="C25">
        <v>6</v>
      </c>
      <c r="D25">
        <f t="shared" si="0"/>
        <v>450</v>
      </c>
    </row>
    <row r="26" spans="1:4" ht="12.75">
      <c r="A26">
        <v>25</v>
      </c>
      <c r="B26">
        <v>45</v>
      </c>
      <c r="C26">
        <v>7</v>
      </c>
      <c r="D26">
        <f t="shared" si="0"/>
        <v>315</v>
      </c>
    </row>
    <row r="27" spans="1:4" ht="12.75">
      <c r="A27">
        <v>26</v>
      </c>
      <c r="B27">
        <v>45</v>
      </c>
      <c r="C27">
        <v>7</v>
      </c>
      <c r="D27">
        <f t="shared" si="0"/>
        <v>315</v>
      </c>
    </row>
    <row r="28" spans="1:4" ht="12.75">
      <c r="A28">
        <v>27</v>
      </c>
      <c r="B28">
        <v>45</v>
      </c>
      <c r="C28">
        <v>8</v>
      </c>
      <c r="D28">
        <f t="shared" si="0"/>
        <v>360</v>
      </c>
    </row>
    <row r="29" spans="1:4" ht="12.75">
      <c r="A29">
        <v>28</v>
      </c>
      <c r="B29">
        <v>45</v>
      </c>
      <c r="C29">
        <v>6</v>
      </c>
      <c r="D29">
        <f t="shared" si="0"/>
        <v>270</v>
      </c>
    </row>
    <row r="30" spans="1:4" ht="12.75">
      <c r="A30">
        <v>29</v>
      </c>
      <c r="B30">
        <v>45</v>
      </c>
      <c r="C30">
        <v>6</v>
      </c>
      <c r="D30">
        <f t="shared" si="0"/>
        <v>270</v>
      </c>
    </row>
    <row r="31" spans="1:4" ht="12.75">
      <c r="A31">
        <v>30</v>
      </c>
      <c r="B31">
        <v>30</v>
      </c>
      <c r="C31">
        <v>6</v>
      </c>
      <c r="D31">
        <f t="shared" si="0"/>
        <v>180</v>
      </c>
    </row>
    <row r="32" spans="1:4" ht="12.75">
      <c r="A32">
        <v>31</v>
      </c>
      <c r="B32">
        <v>45</v>
      </c>
      <c r="C32">
        <v>7</v>
      </c>
      <c r="D32">
        <f t="shared" si="0"/>
        <v>315</v>
      </c>
    </row>
    <row r="33" spans="1:4" ht="12.75">
      <c r="A33">
        <v>32</v>
      </c>
      <c r="B33">
        <v>45</v>
      </c>
      <c r="C33">
        <v>7</v>
      </c>
      <c r="D33">
        <f t="shared" si="0"/>
        <v>315</v>
      </c>
    </row>
    <row r="34" spans="1:4" ht="12.75">
      <c r="A34">
        <v>33</v>
      </c>
      <c r="B34">
        <v>45</v>
      </c>
      <c r="C34">
        <v>7</v>
      </c>
      <c r="D34">
        <f aca="true" t="shared" si="1" ref="D34:D54">B34*C34</f>
        <v>315</v>
      </c>
    </row>
    <row r="35" spans="1:4" ht="12.75">
      <c r="A35">
        <v>34</v>
      </c>
      <c r="B35">
        <v>75</v>
      </c>
      <c r="C35">
        <v>5</v>
      </c>
      <c r="D35">
        <f t="shared" si="1"/>
        <v>375</v>
      </c>
    </row>
    <row r="36" spans="1:4" ht="12.75">
      <c r="A36">
        <v>35</v>
      </c>
      <c r="B36">
        <v>45</v>
      </c>
      <c r="C36">
        <v>6</v>
      </c>
      <c r="D36">
        <f t="shared" si="1"/>
        <v>270</v>
      </c>
    </row>
    <row r="37" spans="1:4" ht="12.75">
      <c r="A37">
        <v>36</v>
      </c>
      <c r="B37">
        <v>60</v>
      </c>
      <c r="C37">
        <v>7</v>
      </c>
      <c r="D37">
        <f t="shared" si="1"/>
        <v>420</v>
      </c>
    </row>
    <row r="38" spans="1:4" ht="12.75">
      <c r="A38">
        <v>37</v>
      </c>
      <c r="B38">
        <v>45</v>
      </c>
      <c r="C38">
        <v>7</v>
      </c>
      <c r="D38">
        <f t="shared" si="1"/>
        <v>315</v>
      </c>
    </row>
    <row r="39" spans="1:4" ht="12.75">
      <c r="A39">
        <v>38</v>
      </c>
      <c r="B39">
        <v>45</v>
      </c>
      <c r="C39">
        <v>7</v>
      </c>
      <c r="D39">
        <f t="shared" si="1"/>
        <v>315</v>
      </c>
    </row>
    <row r="40" spans="1:4" ht="12.75">
      <c r="A40">
        <v>39</v>
      </c>
      <c r="B40">
        <v>45</v>
      </c>
      <c r="C40">
        <v>7</v>
      </c>
      <c r="D40">
        <f t="shared" si="1"/>
        <v>315</v>
      </c>
    </row>
    <row r="41" spans="1:4" ht="12.75">
      <c r="A41">
        <v>40</v>
      </c>
      <c r="B41">
        <v>45</v>
      </c>
      <c r="C41">
        <v>7</v>
      </c>
      <c r="D41">
        <f t="shared" si="1"/>
        <v>315</v>
      </c>
    </row>
    <row r="42" spans="1:4" ht="12.75">
      <c r="A42">
        <v>41</v>
      </c>
      <c r="B42">
        <v>30</v>
      </c>
      <c r="C42">
        <v>7</v>
      </c>
      <c r="D42">
        <f t="shared" si="1"/>
        <v>210</v>
      </c>
    </row>
    <row r="43" spans="1:4" ht="12.75">
      <c r="A43">
        <v>42</v>
      </c>
      <c r="B43">
        <v>75</v>
      </c>
      <c r="C43">
        <v>9</v>
      </c>
      <c r="D43">
        <f t="shared" si="1"/>
        <v>675</v>
      </c>
    </row>
    <row r="44" spans="1:4" ht="12.75">
      <c r="A44">
        <v>43</v>
      </c>
      <c r="B44">
        <v>45</v>
      </c>
      <c r="C44">
        <v>9</v>
      </c>
      <c r="D44">
        <f t="shared" si="1"/>
        <v>405</v>
      </c>
    </row>
    <row r="45" spans="1:4" ht="12.75">
      <c r="A45">
        <v>44</v>
      </c>
      <c r="B45">
        <v>60</v>
      </c>
      <c r="C45">
        <v>7</v>
      </c>
      <c r="D45">
        <f t="shared" si="1"/>
        <v>420</v>
      </c>
    </row>
    <row r="46" spans="1:4" ht="12.75">
      <c r="A46">
        <v>45</v>
      </c>
      <c r="B46">
        <v>30</v>
      </c>
      <c r="C46">
        <v>5</v>
      </c>
      <c r="D46">
        <f t="shared" si="1"/>
        <v>150</v>
      </c>
    </row>
    <row r="47" spans="1:4" ht="12.75">
      <c r="A47">
        <v>46</v>
      </c>
      <c r="B47">
        <v>75</v>
      </c>
      <c r="C47">
        <v>7</v>
      </c>
      <c r="D47">
        <f t="shared" si="1"/>
        <v>525</v>
      </c>
    </row>
    <row r="48" spans="1:4" ht="12.75">
      <c r="A48">
        <v>47</v>
      </c>
      <c r="B48">
        <v>30</v>
      </c>
      <c r="C48">
        <v>8</v>
      </c>
      <c r="D48">
        <f t="shared" si="1"/>
        <v>240</v>
      </c>
    </row>
    <row r="49" spans="1:4" ht="12.75">
      <c r="A49">
        <v>48</v>
      </c>
      <c r="B49">
        <v>45</v>
      </c>
      <c r="C49">
        <v>7</v>
      </c>
      <c r="D49">
        <f t="shared" si="1"/>
        <v>315</v>
      </c>
    </row>
    <row r="50" spans="1:4" ht="12.75">
      <c r="A50">
        <v>49</v>
      </c>
      <c r="B50">
        <v>60</v>
      </c>
      <c r="C50">
        <v>6</v>
      </c>
      <c r="D50">
        <f t="shared" si="1"/>
        <v>360</v>
      </c>
    </row>
    <row r="51" spans="1:4" ht="12.75">
      <c r="A51">
        <v>50</v>
      </c>
      <c r="B51">
        <v>45</v>
      </c>
      <c r="C51">
        <v>7</v>
      </c>
      <c r="D51">
        <f t="shared" si="1"/>
        <v>315</v>
      </c>
    </row>
    <row r="52" spans="1:4" ht="12.75">
      <c r="A52">
        <v>51</v>
      </c>
      <c r="B52">
        <v>45</v>
      </c>
      <c r="C52">
        <v>7</v>
      </c>
      <c r="D52">
        <f t="shared" si="1"/>
        <v>315</v>
      </c>
    </row>
    <row r="53" spans="1:4" ht="12.75">
      <c r="A53">
        <v>52</v>
      </c>
      <c r="B53">
        <v>45</v>
      </c>
      <c r="C53">
        <v>7</v>
      </c>
      <c r="D53">
        <f t="shared" si="1"/>
        <v>315</v>
      </c>
    </row>
    <row r="54" spans="1:4" ht="12.75">
      <c r="A54">
        <v>53</v>
      </c>
      <c r="B54">
        <v>250</v>
      </c>
      <c r="C54">
        <v>8</v>
      </c>
      <c r="D54">
        <f t="shared" si="1"/>
        <v>2000</v>
      </c>
    </row>
    <row r="55" spans="1:6" ht="12.75">
      <c r="A55" t="s">
        <v>134</v>
      </c>
      <c r="B55">
        <f>SUM(B2:B54)</f>
        <v>2815</v>
      </c>
      <c r="C55">
        <f>SUM(C2:C54)</f>
        <v>357</v>
      </c>
      <c r="D55" s="27">
        <f>SUM(D2:D54)</f>
        <v>19250</v>
      </c>
      <c r="E55" s="28">
        <f>D55/B55</f>
        <v>6.838365896980462</v>
      </c>
      <c r="F55">
        <f>C55/A54</f>
        <v>6.735849056603773</v>
      </c>
    </row>
    <row r="56" spans="1:4" ht="12.75">
      <c r="A56" t="s">
        <v>231</v>
      </c>
      <c r="B56">
        <v>90</v>
      </c>
      <c r="C56">
        <v>5</v>
      </c>
      <c r="D56">
        <f>B56*C56</f>
        <v>450</v>
      </c>
    </row>
    <row r="57" spans="2:4" ht="12.75">
      <c r="B57">
        <v>90</v>
      </c>
      <c r="C57">
        <v>7</v>
      </c>
      <c r="D57">
        <f>B57*C57</f>
        <v>630</v>
      </c>
    </row>
    <row r="58" spans="2:5" ht="12.75">
      <c r="B58">
        <f>SUM(B55:B57)</f>
        <v>2995</v>
      </c>
      <c r="C58" s="28">
        <f>(C56+C57)/2</f>
        <v>6</v>
      </c>
      <c r="D58">
        <f>SUM(D55:D57)</f>
        <v>20330</v>
      </c>
      <c r="E58">
        <f>D58/B58</f>
        <v>6.787979966611019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D1"/>
    </sheetView>
  </sheetViews>
  <sheetFormatPr defaultColWidth="9.140625" defaultRowHeight="12.75"/>
  <sheetData>
    <row r="1" spans="1:4" ht="12.75">
      <c r="A1" s="14" t="s">
        <v>130</v>
      </c>
      <c r="B1" s="14" t="s">
        <v>238</v>
      </c>
      <c r="C1" s="14" t="s">
        <v>131</v>
      </c>
      <c r="D1" s="14"/>
    </row>
    <row r="2" spans="1:4" ht="12.75">
      <c r="A2">
        <v>1</v>
      </c>
      <c r="B2">
        <v>120</v>
      </c>
      <c r="C2">
        <v>6</v>
      </c>
      <c r="D2">
        <f>B2*C2</f>
        <v>720</v>
      </c>
    </row>
    <row r="3" spans="1:4" ht="12.75">
      <c r="A3">
        <v>2</v>
      </c>
      <c r="B3">
        <v>45</v>
      </c>
      <c r="C3">
        <v>5</v>
      </c>
      <c r="D3">
        <f aca="true" t="shared" si="0" ref="D3:D57">B3*C3</f>
        <v>225</v>
      </c>
    </row>
    <row r="4" spans="1:4" ht="12.75">
      <c r="A4">
        <v>3</v>
      </c>
      <c r="B4">
        <v>45</v>
      </c>
      <c r="C4">
        <v>6</v>
      </c>
      <c r="D4">
        <f t="shared" si="0"/>
        <v>270</v>
      </c>
    </row>
    <row r="5" spans="1:4" ht="12.75">
      <c r="A5">
        <v>4</v>
      </c>
      <c r="B5">
        <v>50</v>
      </c>
      <c r="C5">
        <v>6</v>
      </c>
      <c r="D5">
        <f t="shared" si="0"/>
        <v>300</v>
      </c>
    </row>
    <row r="6" spans="1:4" ht="12.75">
      <c r="A6">
        <v>5</v>
      </c>
      <c r="B6">
        <v>60</v>
      </c>
      <c r="C6">
        <v>6</v>
      </c>
      <c r="D6">
        <f t="shared" si="0"/>
        <v>360</v>
      </c>
    </row>
    <row r="7" spans="1:4" ht="12.75">
      <c r="A7">
        <v>6</v>
      </c>
      <c r="B7">
        <v>50</v>
      </c>
      <c r="C7">
        <v>8</v>
      </c>
      <c r="D7">
        <f t="shared" si="0"/>
        <v>400</v>
      </c>
    </row>
    <row r="8" spans="1:4" ht="12.75">
      <c r="A8">
        <v>7</v>
      </c>
      <c r="B8">
        <v>45</v>
      </c>
      <c r="C8">
        <v>6</v>
      </c>
      <c r="D8">
        <f t="shared" si="0"/>
        <v>270</v>
      </c>
    </row>
    <row r="9" spans="1:4" ht="12.75">
      <c r="A9">
        <v>8</v>
      </c>
      <c r="B9">
        <v>50</v>
      </c>
      <c r="C9">
        <v>7</v>
      </c>
      <c r="D9">
        <f t="shared" si="0"/>
        <v>350</v>
      </c>
    </row>
    <row r="10" spans="1:4" ht="12.75">
      <c r="A10">
        <v>9</v>
      </c>
      <c r="B10">
        <v>45</v>
      </c>
      <c r="C10">
        <v>6</v>
      </c>
      <c r="D10">
        <f t="shared" si="0"/>
        <v>270</v>
      </c>
    </row>
    <row r="11" spans="1:4" ht="12.75">
      <c r="A11">
        <v>10</v>
      </c>
      <c r="B11">
        <v>30</v>
      </c>
      <c r="C11">
        <v>7</v>
      </c>
      <c r="D11">
        <f t="shared" si="0"/>
        <v>210</v>
      </c>
    </row>
    <row r="12" spans="1:4" ht="12.75">
      <c r="A12">
        <v>11</v>
      </c>
      <c r="B12">
        <v>45</v>
      </c>
      <c r="C12">
        <v>6</v>
      </c>
      <c r="D12">
        <f t="shared" si="0"/>
        <v>270</v>
      </c>
    </row>
    <row r="13" spans="1:4" ht="12.75">
      <c r="A13">
        <v>12</v>
      </c>
      <c r="B13">
        <v>45</v>
      </c>
      <c r="C13">
        <v>5</v>
      </c>
      <c r="D13">
        <f t="shared" si="0"/>
        <v>225</v>
      </c>
    </row>
    <row r="14" spans="1:4" ht="12.75">
      <c r="A14">
        <v>13</v>
      </c>
      <c r="B14">
        <v>45</v>
      </c>
      <c r="C14">
        <v>5</v>
      </c>
      <c r="D14">
        <f t="shared" si="0"/>
        <v>225</v>
      </c>
    </row>
    <row r="15" spans="1:4" ht="12.75">
      <c r="A15">
        <v>14</v>
      </c>
      <c r="B15">
        <v>45</v>
      </c>
      <c r="C15">
        <v>6</v>
      </c>
      <c r="D15">
        <f t="shared" si="0"/>
        <v>270</v>
      </c>
    </row>
    <row r="16" spans="1:4" ht="12.75">
      <c r="A16">
        <v>15</v>
      </c>
      <c r="B16">
        <v>75</v>
      </c>
      <c r="C16">
        <v>7</v>
      </c>
      <c r="D16">
        <f t="shared" si="0"/>
        <v>525</v>
      </c>
    </row>
    <row r="17" spans="1:4" ht="12.75">
      <c r="A17">
        <v>16</v>
      </c>
      <c r="B17">
        <v>45</v>
      </c>
      <c r="C17">
        <v>5</v>
      </c>
      <c r="D17">
        <f t="shared" si="0"/>
        <v>225</v>
      </c>
    </row>
    <row r="18" spans="1:4" ht="12.75">
      <c r="A18">
        <v>17</v>
      </c>
      <c r="B18">
        <v>45</v>
      </c>
      <c r="C18">
        <v>7</v>
      </c>
      <c r="D18">
        <f t="shared" si="0"/>
        <v>315</v>
      </c>
    </row>
    <row r="19" spans="1:4" ht="12.75">
      <c r="A19">
        <v>18</v>
      </c>
      <c r="B19">
        <v>45</v>
      </c>
      <c r="C19">
        <v>6</v>
      </c>
      <c r="D19">
        <f t="shared" si="0"/>
        <v>270</v>
      </c>
    </row>
    <row r="20" spans="1:4" ht="12.75">
      <c r="A20">
        <v>19</v>
      </c>
      <c r="B20">
        <v>60</v>
      </c>
      <c r="C20">
        <v>6</v>
      </c>
      <c r="D20">
        <f t="shared" si="0"/>
        <v>360</v>
      </c>
    </row>
    <row r="21" spans="1:4" ht="12.75">
      <c r="A21">
        <v>20</v>
      </c>
      <c r="B21">
        <v>45</v>
      </c>
      <c r="C21">
        <v>5</v>
      </c>
      <c r="D21">
        <f t="shared" si="0"/>
        <v>225</v>
      </c>
    </row>
    <row r="22" spans="1:4" ht="12.75">
      <c r="A22">
        <v>21</v>
      </c>
      <c r="B22">
        <v>45</v>
      </c>
      <c r="C22">
        <v>7</v>
      </c>
      <c r="D22">
        <f t="shared" si="0"/>
        <v>315</v>
      </c>
    </row>
    <row r="23" spans="1:4" ht="12.75">
      <c r="A23">
        <v>22</v>
      </c>
      <c r="B23">
        <v>45</v>
      </c>
      <c r="C23">
        <v>7</v>
      </c>
      <c r="D23">
        <f t="shared" si="0"/>
        <v>315</v>
      </c>
    </row>
    <row r="24" spans="1:4" ht="12.75">
      <c r="A24">
        <v>23</v>
      </c>
      <c r="B24">
        <v>60</v>
      </c>
      <c r="C24">
        <v>6</v>
      </c>
      <c r="D24">
        <f t="shared" si="0"/>
        <v>360</v>
      </c>
    </row>
    <row r="25" spans="1:4" ht="12.75">
      <c r="A25">
        <v>24</v>
      </c>
      <c r="B25">
        <v>45</v>
      </c>
      <c r="C25">
        <v>6</v>
      </c>
      <c r="D25">
        <f t="shared" si="0"/>
        <v>270</v>
      </c>
    </row>
    <row r="26" spans="1:4" ht="12.75">
      <c r="A26">
        <v>25</v>
      </c>
      <c r="B26">
        <v>45</v>
      </c>
      <c r="C26">
        <v>7</v>
      </c>
      <c r="D26">
        <f t="shared" si="0"/>
        <v>315</v>
      </c>
    </row>
    <row r="27" spans="1:4" ht="12.75">
      <c r="A27">
        <v>26</v>
      </c>
      <c r="B27">
        <v>45</v>
      </c>
      <c r="C27">
        <v>7</v>
      </c>
      <c r="D27">
        <f t="shared" si="0"/>
        <v>315</v>
      </c>
    </row>
    <row r="28" spans="1:4" ht="12.75">
      <c r="A28">
        <v>27</v>
      </c>
      <c r="B28">
        <v>45</v>
      </c>
      <c r="C28">
        <v>5</v>
      </c>
      <c r="D28">
        <f t="shared" si="0"/>
        <v>225</v>
      </c>
    </row>
    <row r="29" spans="1:4" ht="12.75">
      <c r="A29">
        <v>28</v>
      </c>
      <c r="B29">
        <v>30</v>
      </c>
      <c r="C29">
        <v>5</v>
      </c>
      <c r="D29">
        <f t="shared" si="0"/>
        <v>150</v>
      </c>
    </row>
    <row r="30" spans="1:4" ht="12.75">
      <c r="A30">
        <v>29</v>
      </c>
      <c r="B30">
        <v>45</v>
      </c>
      <c r="C30">
        <v>5</v>
      </c>
      <c r="D30">
        <f t="shared" si="0"/>
        <v>225</v>
      </c>
    </row>
    <row r="31" spans="1:4" ht="12.75">
      <c r="A31">
        <v>30</v>
      </c>
      <c r="B31">
        <v>45</v>
      </c>
      <c r="C31">
        <v>6</v>
      </c>
      <c r="D31">
        <f t="shared" si="0"/>
        <v>270</v>
      </c>
    </row>
    <row r="32" spans="1:4" ht="12.75">
      <c r="A32">
        <v>31</v>
      </c>
      <c r="B32">
        <v>30</v>
      </c>
      <c r="C32">
        <v>6</v>
      </c>
      <c r="D32">
        <f t="shared" si="0"/>
        <v>180</v>
      </c>
    </row>
    <row r="33" spans="1:4" ht="12.75">
      <c r="A33">
        <v>32</v>
      </c>
      <c r="B33">
        <v>45</v>
      </c>
      <c r="C33">
        <v>7</v>
      </c>
      <c r="D33">
        <f t="shared" si="0"/>
        <v>315</v>
      </c>
    </row>
    <row r="34" spans="1:4" ht="12.75">
      <c r="A34">
        <v>33</v>
      </c>
      <c r="B34">
        <v>75</v>
      </c>
      <c r="C34">
        <v>6</v>
      </c>
      <c r="D34">
        <f t="shared" si="0"/>
        <v>450</v>
      </c>
    </row>
    <row r="35" spans="1:4" ht="12.75">
      <c r="A35">
        <v>34</v>
      </c>
      <c r="B35">
        <v>45</v>
      </c>
      <c r="C35">
        <v>6</v>
      </c>
      <c r="D35">
        <f t="shared" si="0"/>
        <v>270</v>
      </c>
    </row>
    <row r="36" spans="1:4" ht="12.75">
      <c r="A36">
        <v>35</v>
      </c>
      <c r="B36">
        <v>45</v>
      </c>
      <c r="C36">
        <v>5</v>
      </c>
      <c r="D36">
        <f t="shared" si="0"/>
        <v>225</v>
      </c>
    </row>
    <row r="37" spans="1:4" ht="12.75">
      <c r="A37">
        <v>36</v>
      </c>
      <c r="B37">
        <v>45</v>
      </c>
      <c r="C37">
        <v>6</v>
      </c>
      <c r="D37">
        <f t="shared" si="0"/>
        <v>270</v>
      </c>
    </row>
    <row r="38" spans="1:4" ht="12.75">
      <c r="A38">
        <v>37</v>
      </c>
      <c r="B38">
        <v>60</v>
      </c>
      <c r="C38">
        <v>6</v>
      </c>
      <c r="D38">
        <f t="shared" si="0"/>
        <v>360</v>
      </c>
    </row>
    <row r="39" spans="1:4" ht="12.75">
      <c r="A39">
        <v>38</v>
      </c>
      <c r="B39">
        <v>60</v>
      </c>
      <c r="C39">
        <v>7</v>
      </c>
      <c r="D39">
        <f t="shared" si="0"/>
        <v>420</v>
      </c>
    </row>
    <row r="40" spans="1:4" ht="12.75">
      <c r="A40">
        <v>39</v>
      </c>
      <c r="B40">
        <v>60</v>
      </c>
      <c r="C40">
        <v>5</v>
      </c>
      <c r="D40">
        <f t="shared" si="0"/>
        <v>300</v>
      </c>
    </row>
    <row r="41" spans="1:4" ht="12.75">
      <c r="A41">
        <v>40</v>
      </c>
      <c r="B41">
        <v>45</v>
      </c>
      <c r="C41">
        <v>5</v>
      </c>
      <c r="D41">
        <f t="shared" si="0"/>
        <v>225</v>
      </c>
    </row>
    <row r="42" spans="1:4" ht="12.75">
      <c r="A42">
        <v>41</v>
      </c>
      <c r="B42">
        <v>75</v>
      </c>
      <c r="C42">
        <v>6</v>
      </c>
      <c r="D42">
        <f t="shared" si="0"/>
        <v>450</v>
      </c>
    </row>
    <row r="43" spans="1:4" ht="12.75">
      <c r="A43">
        <v>42</v>
      </c>
      <c r="B43">
        <v>30</v>
      </c>
      <c r="C43">
        <v>6</v>
      </c>
      <c r="D43">
        <f t="shared" si="0"/>
        <v>180</v>
      </c>
    </row>
    <row r="44" spans="1:4" ht="12.75">
      <c r="A44">
        <v>43</v>
      </c>
      <c r="B44">
        <v>30</v>
      </c>
      <c r="C44">
        <v>7</v>
      </c>
      <c r="D44">
        <f t="shared" si="0"/>
        <v>210</v>
      </c>
    </row>
    <row r="45" spans="1:4" ht="12.75">
      <c r="A45">
        <v>44</v>
      </c>
      <c r="B45">
        <v>45</v>
      </c>
      <c r="C45">
        <v>7</v>
      </c>
      <c r="D45">
        <f t="shared" si="0"/>
        <v>315</v>
      </c>
    </row>
    <row r="46" spans="1:4" ht="12.75">
      <c r="A46">
        <v>45</v>
      </c>
      <c r="B46">
        <v>30</v>
      </c>
      <c r="C46">
        <v>7</v>
      </c>
      <c r="D46">
        <f t="shared" si="0"/>
        <v>210</v>
      </c>
    </row>
    <row r="47" spans="1:4" ht="12.75">
      <c r="A47">
        <v>46</v>
      </c>
      <c r="B47">
        <v>75</v>
      </c>
      <c r="C47">
        <v>8</v>
      </c>
      <c r="D47">
        <f t="shared" si="0"/>
        <v>600</v>
      </c>
    </row>
    <row r="48" spans="1:4" ht="12.75">
      <c r="A48">
        <v>47</v>
      </c>
      <c r="B48">
        <v>45</v>
      </c>
      <c r="C48">
        <v>7</v>
      </c>
      <c r="D48">
        <f t="shared" si="0"/>
        <v>315</v>
      </c>
    </row>
    <row r="49" spans="1:4" ht="12.75">
      <c r="A49">
        <v>48</v>
      </c>
      <c r="B49">
        <v>45</v>
      </c>
      <c r="C49">
        <v>8</v>
      </c>
      <c r="D49">
        <f t="shared" si="0"/>
        <v>360</v>
      </c>
    </row>
    <row r="50" spans="1:4" ht="12.75">
      <c r="A50">
        <v>49</v>
      </c>
      <c r="B50">
        <v>60</v>
      </c>
      <c r="C50">
        <v>6</v>
      </c>
      <c r="D50">
        <f t="shared" si="0"/>
        <v>360</v>
      </c>
    </row>
    <row r="51" spans="1:4" ht="12.75">
      <c r="A51">
        <v>50</v>
      </c>
      <c r="B51">
        <v>45</v>
      </c>
      <c r="C51">
        <v>6</v>
      </c>
      <c r="D51">
        <f t="shared" si="0"/>
        <v>270</v>
      </c>
    </row>
    <row r="52" spans="1:4" ht="12.75">
      <c r="A52">
        <v>51</v>
      </c>
      <c r="B52">
        <v>45</v>
      </c>
      <c r="C52">
        <v>5</v>
      </c>
      <c r="D52">
        <f t="shared" si="0"/>
        <v>225</v>
      </c>
    </row>
    <row r="53" spans="1:4" ht="12.75">
      <c r="A53">
        <v>52</v>
      </c>
      <c r="B53">
        <v>45</v>
      </c>
      <c r="C53">
        <v>6</v>
      </c>
      <c r="D53">
        <f t="shared" si="0"/>
        <v>270</v>
      </c>
    </row>
    <row r="54" spans="1:4" ht="12.75">
      <c r="A54">
        <v>53</v>
      </c>
      <c r="B54">
        <v>120</v>
      </c>
      <c r="C54">
        <v>9</v>
      </c>
      <c r="D54">
        <f t="shared" si="0"/>
        <v>1080</v>
      </c>
    </row>
    <row r="55" spans="1:5" ht="12.75">
      <c r="A55" t="s">
        <v>134</v>
      </c>
      <c r="B55">
        <f>SUM(B2:B54)</f>
        <v>2685</v>
      </c>
      <c r="D55">
        <f>SUM(D2:D54)</f>
        <v>16905</v>
      </c>
      <c r="E55" s="27">
        <f>D55/B55</f>
        <v>6.29608938547486</v>
      </c>
    </row>
    <row r="56" spans="1:4" ht="12.75">
      <c r="A56" t="s">
        <v>231</v>
      </c>
      <c r="B56">
        <v>90</v>
      </c>
      <c r="C56">
        <v>6</v>
      </c>
      <c r="D56">
        <f t="shared" si="0"/>
        <v>540</v>
      </c>
    </row>
    <row r="57" spans="2:4" ht="12.75">
      <c r="B57">
        <v>90</v>
      </c>
      <c r="C57">
        <v>7</v>
      </c>
      <c r="D57">
        <f t="shared" si="0"/>
        <v>630</v>
      </c>
    </row>
    <row r="58" spans="2:5" ht="12.75">
      <c r="B58">
        <f>SUM(B55:B57)</f>
        <v>2865</v>
      </c>
      <c r="C58" s="27">
        <f>(C56+C57)/2</f>
        <v>6.5</v>
      </c>
      <c r="D58">
        <f>SUM(D55:D57)</f>
        <v>18075</v>
      </c>
      <c r="E58">
        <f>D58/B58</f>
        <v>6.30890052356021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28">
      <selection activeCell="F46" sqref="F46"/>
    </sheetView>
  </sheetViews>
  <sheetFormatPr defaultColWidth="9.140625" defaultRowHeight="12.75"/>
  <cols>
    <col min="4" max="4" width="14.7109375" style="0" customWidth="1"/>
  </cols>
  <sheetData>
    <row r="1" spans="1:4" ht="12.75">
      <c r="A1" s="14" t="s">
        <v>130</v>
      </c>
      <c r="B1" s="14" t="s">
        <v>131</v>
      </c>
      <c r="C1" s="14" t="s">
        <v>132</v>
      </c>
      <c r="D1" s="14" t="s">
        <v>133</v>
      </c>
    </row>
    <row r="2" spans="1:4" ht="12.75">
      <c r="A2" s="15">
        <v>1</v>
      </c>
      <c r="B2" s="15">
        <v>4.8</v>
      </c>
      <c r="C2" s="15">
        <v>2</v>
      </c>
      <c r="D2" s="15">
        <f>B2*C2</f>
        <v>9.6</v>
      </c>
    </row>
    <row r="3" spans="1:4" ht="12.75">
      <c r="A3" s="15">
        <v>2</v>
      </c>
      <c r="B3" s="15">
        <v>7.8</v>
      </c>
      <c r="C3" s="15">
        <v>2</v>
      </c>
      <c r="D3" s="15">
        <f aca="true" t="shared" si="0" ref="D3:D47">B3*C3</f>
        <v>15.6</v>
      </c>
    </row>
    <row r="4" spans="1:4" ht="12.75">
      <c r="A4" s="15">
        <v>3</v>
      </c>
      <c r="B4" s="15">
        <v>7.3</v>
      </c>
      <c r="C4" s="15">
        <v>2</v>
      </c>
      <c r="D4" s="15">
        <f t="shared" si="0"/>
        <v>14.6</v>
      </c>
    </row>
    <row r="5" spans="1:4" ht="12.75">
      <c r="A5" s="15">
        <v>4</v>
      </c>
      <c r="B5" s="15">
        <v>6</v>
      </c>
      <c r="C5" s="15">
        <v>3</v>
      </c>
      <c r="D5" s="15">
        <f t="shared" si="0"/>
        <v>18</v>
      </c>
    </row>
    <row r="6" spans="1:4" ht="12.75">
      <c r="A6" s="15">
        <v>5</v>
      </c>
      <c r="B6" s="15">
        <v>9.2</v>
      </c>
      <c r="C6" s="15">
        <v>3</v>
      </c>
      <c r="D6" s="15">
        <f t="shared" si="0"/>
        <v>27.599999999999998</v>
      </c>
    </row>
    <row r="7" spans="1:4" ht="12.75">
      <c r="A7" s="15">
        <v>6</v>
      </c>
      <c r="B7" s="15">
        <v>6.6</v>
      </c>
      <c r="C7" s="15">
        <v>3</v>
      </c>
      <c r="D7" s="15">
        <f t="shared" si="0"/>
        <v>19.799999999999997</v>
      </c>
    </row>
    <row r="8" spans="1:4" ht="12.75">
      <c r="A8" s="15">
        <v>7</v>
      </c>
      <c r="B8" s="15">
        <v>4.6</v>
      </c>
      <c r="C8" s="15">
        <v>2</v>
      </c>
      <c r="D8" s="15">
        <f t="shared" si="0"/>
        <v>9.2</v>
      </c>
    </row>
    <row r="9" spans="1:4" ht="12.75">
      <c r="A9" s="15">
        <v>8</v>
      </c>
      <c r="B9" s="15">
        <v>4.1</v>
      </c>
      <c r="C9" s="15">
        <v>2</v>
      </c>
      <c r="D9" s="15">
        <f t="shared" si="0"/>
        <v>8.2</v>
      </c>
    </row>
    <row r="10" spans="1:4" ht="12.75">
      <c r="A10" s="15">
        <v>9</v>
      </c>
      <c r="B10" s="15">
        <v>6.1</v>
      </c>
      <c r="C10" s="15">
        <v>3</v>
      </c>
      <c r="D10" s="15">
        <f t="shared" si="0"/>
        <v>18.299999999999997</v>
      </c>
    </row>
    <row r="11" spans="1:4" ht="12.75">
      <c r="A11" s="15">
        <v>10</v>
      </c>
      <c r="B11" s="15">
        <v>6.7</v>
      </c>
      <c r="C11" s="15">
        <v>2</v>
      </c>
      <c r="D11" s="15">
        <f t="shared" si="0"/>
        <v>13.4</v>
      </c>
    </row>
    <row r="12" spans="1:4" ht="12.75">
      <c r="A12" s="15">
        <v>11</v>
      </c>
      <c r="B12" s="15">
        <v>6.2</v>
      </c>
      <c r="C12" s="15">
        <v>2</v>
      </c>
      <c r="D12" s="15">
        <f t="shared" si="0"/>
        <v>12.4</v>
      </c>
    </row>
    <row r="13" spans="1:4" ht="12.75">
      <c r="A13" s="15">
        <v>12</v>
      </c>
      <c r="B13" s="15">
        <v>6.6</v>
      </c>
      <c r="C13" s="15">
        <v>3</v>
      </c>
      <c r="D13" s="15">
        <f t="shared" si="0"/>
        <v>19.799999999999997</v>
      </c>
    </row>
    <row r="14" spans="1:4" ht="12.75">
      <c r="A14" s="15">
        <v>13</v>
      </c>
      <c r="B14" s="15">
        <v>7.5</v>
      </c>
      <c r="C14" s="15">
        <v>3</v>
      </c>
      <c r="D14" s="15">
        <f t="shared" si="0"/>
        <v>22.5</v>
      </c>
    </row>
    <row r="15" spans="1:4" ht="12.75">
      <c r="A15" s="15">
        <v>14</v>
      </c>
      <c r="B15" s="15">
        <v>5.8</v>
      </c>
      <c r="C15" s="15">
        <v>3</v>
      </c>
      <c r="D15" s="15">
        <f t="shared" si="0"/>
        <v>17.4</v>
      </c>
    </row>
    <row r="16" spans="1:4" ht="12.75">
      <c r="A16" s="15">
        <v>15</v>
      </c>
      <c r="B16" s="15">
        <v>5.1</v>
      </c>
      <c r="C16" s="15">
        <v>3</v>
      </c>
      <c r="D16" s="15">
        <f t="shared" si="0"/>
        <v>15.299999999999999</v>
      </c>
    </row>
    <row r="17" spans="1:4" ht="12.75">
      <c r="A17" s="15">
        <v>16</v>
      </c>
      <c r="B17" s="15">
        <v>7.6</v>
      </c>
      <c r="C17" s="15">
        <v>2</v>
      </c>
      <c r="D17" s="15">
        <f t="shared" si="0"/>
        <v>15.2</v>
      </c>
    </row>
    <row r="18" spans="1:4" ht="12.75">
      <c r="A18" s="15">
        <v>17</v>
      </c>
      <c r="B18" s="15">
        <v>7.5</v>
      </c>
      <c r="C18" s="15">
        <v>2</v>
      </c>
      <c r="D18" s="15">
        <f t="shared" si="0"/>
        <v>15</v>
      </c>
    </row>
    <row r="19" spans="1:4" ht="12.75">
      <c r="A19" s="15">
        <v>18</v>
      </c>
      <c r="B19" s="15">
        <v>6.8</v>
      </c>
      <c r="C19" s="15">
        <v>2</v>
      </c>
      <c r="D19" s="15">
        <f t="shared" si="0"/>
        <v>13.6</v>
      </c>
    </row>
    <row r="20" spans="1:4" ht="12.75">
      <c r="A20" s="15">
        <v>19</v>
      </c>
      <c r="B20" s="15">
        <v>7.2</v>
      </c>
      <c r="C20" s="15">
        <v>2</v>
      </c>
      <c r="D20" s="15">
        <f t="shared" si="0"/>
        <v>14.4</v>
      </c>
    </row>
    <row r="21" spans="1:4" ht="12.75">
      <c r="A21" s="15">
        <v>20</v>
      </c>
      <c r="B21" s="15">
        <v>5.4</v>
      </c>
      <c r="C21" s="15">
        <v>3</v>
      </c>
      <c r="D21" s="15">
        <f t="shared" si="0"/>
        <v>16.200000000000003</v>
      </c>
    </row>
    <row r="22" spans="1:4" ht="12.75">
      <c r="A22" s="15">
        <v>21</v>
      </c>
      <c r="B22" s="15">
        <v>6.4</v>
      </c>
      <c r="C22" s="15">
        <v>3</v>
      </c>
      <c r="D22" s="15">
        <f t="shared" si="0"/>
        <v>19.200000000000003</v>
      </c>
    </row>
    <row r="23" spans="1:4" ht="12.75">
      <c r="A23" s="15">
        <v>22</v>
      </c>
      <c r="B23" s="15">
        <v>5.6</v>
      </c>
      <c r="C23" s="15">
        <v>2</v>
      </c>
      <c r="D23" s="15">
        <f t="shared" si="0"/>
        <v>11.2</v>
      </c>
    </row>
    <row r="24" spans="1:4" ht="12.75">
      <c r="A24" s="15">
        <v>23</v>
      </c>
      <c r="B24" s="15">
        <v>6.8</v>
      </c>
      <c r="C24" s="15">
        <v>2</v>
      </c>
      <c r="D24" s="15">
        <f t="shared" si="0"/>
        <v>13.6</v>
      </c>
    </row>
    <row r="25" spans="1:4" ht="12.75">
      <c r="A25" s="15">
        <v>24</v>
      </c>
      <c r="B25" s="15">
        <v>5.6</v>
      </c>
      <c r="C25" s="15">
        <v>2</v>
      </c>
      <c r="D25" s="15">
        <f t="shared" si="0"/>
        <v>11.2</v>
      </c>
    </row>
    <row r="26" spans="1:4" ht="12.75">
      <c r="A26" s="15">
        <v>25</v>
      </c>
      <c r="B26" s="15">
        <v>4.3</v>
      </c>
      <c r="C26" s="15">
        <v>3</v>
      </c>
      <c r="D26" s="15">
        <f t="shared" si="0"/>
        <v>12.899999999999999</v>
      </c>
    </row>
    <row r="27" spans="1:4" ht="12.75">
      <c r="A27" s="15">
        <v>26</v>
      </c>
      <c r="B27" s="15">
        <v>5.6</v>
      </c>
      <c r="C27" s="15">
        <v>3</v>
      </c>
      <c r="D27" s="15">
        <f t="shared" si="0"/>
        <v>16.799999999999997</v>
      </c>
    </row>
    <row r="28" spans="1:4" ht="12.75">
      <c r="A28" s="15">
        <v>27</v>
      </c>
      <c r="B28" s="15">
        <v>7.9</v>
      </c>
      <c r="C28" s="15">
        <v>3</v>
      </c>
      <c r="D28" s="15">
        <f t="shared" si="0"/>
        <v>23.700000000000003</v>
      </c>
    </row>
    <row r="29" spans="1:4" ht="12.75">
      <c r="A29" s="15">
        <v>28</v>
      </c>
      <c r="B29" s="15">
        <v>6.1</v>
      </c>
      <c r="C29" s="15">
        <v>3</v>
      </c>
      <c r="D29" s="15">
        <f t="shared" si="0"/>
        <v>18.299999999999997</v>
      </c>
    </row>
    <row r="30" spans="1:4" ht="12.75">
      <c r="A30" s="15">
        <v>29</v>
      </c>
      <c r="B30" s="15">
        <v>7</v>
      </c>
      <c r="C30" s="15">
        <v>3</v>
      </c>
      <c r="D30" s="15">
        <f t="shared" si="0"/>
        <v>21</v>
      </c>
    </row>
    <row r="31" spans="1:4" ht="12.75">
      <c r="A31" s="15">
        <v>30</v>
      </c>
      <c r="B31" s="15">
        <v>5.8</v>
      </c>
      <c r="C31" s="15">
        <v>2</v>
      </c>
      <c r="D31" s="15">
        <f t="shared" si="0"/>
        <v>11.6</v>
      </c>
    </row>
    <row r="32" spans="1:4" ht="12.75">
      <c r="A32" s="15">
        <v>31</v>
      </c>
      <c r="B32" s="15">
        <v>7</v>
      </c>
      <c r="C32" s="15">
        <v>2</v>
      </c>
      <c r="D32" s="15">
        <f t="shared" si="0"/>
        <v>14</v>
      </c>
    </row>
    <row r="33" spans="1:4" ht="12.75">
      <c r="A33" s="15">
        <v>32</v>
      </c>
      <c r="B33" s="15">
        <v>4.9</v>
      </c>
      <c r="C33" s="15">
        <v>3</v>
      </c>
      <c r="D33" s="15">
        <f t="shared" si="0"/>
        <v>14.700000000000001</v>
      </c>
    </row>
    <row r="34" spans="1:4" ht="12.75">
      <c r="A34" s="15">
        <v>33</v>
      </c>
      <c r="B34" s="15">
        <v>6.1</v>
      </c>
      <c r="C34" s="15">
        <v>3</v>
      </c>
      <c r="D34" s="15">
        <f t="shared" si="0"/>
        <v>18.299999999999997</v>
      </c>
    </row>
    <row r="35" spans="1:4" ht="12.75">
      <c r="A35" s="15">
        <v>34</v>
      </c>
      <c r="B35" s="15">
        <v>5.1</v>
      </c>
      <c r="C35" s="15">
        <v>3</v>
      </c>
      <c r="D35" s="15">
        <f t="shared" si="0"/>
        <v>15.299999999999999</v>
      </c>
    </row>
    <row r="36" spans="1:4" ht="12.75">
      <c r="A36" s="15">
        <v>35</v>
      </c>
      <c r="B36" s="15">
        <v>5.8</v>
      </c>
      <c r="C36" s="15">
        <v>2</v>
      </c>
      <c r="D36" s="15">
        <f t="shared" si="0"/>
        <v>11.6</v>
      </c>
    </row>
    <row r="37" spans="1:4" ht="12.75">
      <c r="A37" s="15">
        <v>36</v>
      </c>
      <c r="B37" s="15">
        <v>4.2</v>
      </c>
      <c r="C37" s="15">
        <v>3</v>
      </c>
      <c r="D37" s="15">
        <f t="shared" si="0"/>
        <v>12.600000000000001</v>
      </c>
    </row>
    <row r="38" spans="1:4" ht="12.75">
      <c r="A38" s="15">
        <v>37</v>
      </c>
      <c r="B38" s="15">
        <v>4.7</v>
      </c>
      <c r="C38" s="15">
        <v>3</v>
      </c>
      <c r="D38" s="15">
        <f t="shared" si="0"/>
        <v>14.100000000000001</v>
      </c>
    </row>
    <row r="39" spans="1:4" ht="12.75">
      <c r="A39" s="15">
        <v>38</v>
      </c>
      <c r="B39" s="15">
        <v>6.3</v>
      </c>
      <c r="C39" s="15">
        <v>3</v>
      </c>
      <c r="D39" s="15">
        <f t="shared" si="0"/>
        <v>18.9</v>
      </c>
    </row>
    <row r="40" spans="1:4" ht="12.75">
      <c r="A40" s="15">
        <v>39</v>
      </c>
      <c r="B40" s="15">
        <v>6.7</v>
      </c>
      <c r="C40" s="15">
        <v>3</v>
      </c>
      <c r="D40" s="15">
        <f t="shared" si="0"/>
        <v>20.1</v>
      </c>
    </row>
    <row r="41" spans="1:4" ht="12.75">
      <c r="A41" s="15">
        <v>40</v>
      </c>
      <c r="B41" s="15">
        <v>5.5</v>
      </c>
      <c r="C41" s="15">
        <v>2</v>
      </c>
      <c r="D41" s="15">
        <f t="shared" si="0"/>
        <v>11</v>
      </c>
    </row>
    <row r="42" spans="1:4" ht="12.75">
      <c r="A42" s="15">
        <v>41</v>
      </c>
      <c r="B42" s="15">
        <v>5.7</v>
      </c>
      <c r="C42" s="15">
        <v>4</v>
      </c>
      <c r="D42" s="15">
        <f t="shared" si="0"/>
        <v>22.8</v>
      </c>
    </row>
    <row r="43" spans="1:4" ht="12.75">
      <c r="A43" s="15">
        <v>42</v>
      </c>
      <c r="B43" s="15">
        <v>4</v>
      </c>
      <c r="C43" s="15">
        <v>3</v>
      </c>
      <c r="D43" s="15">
        <f t="shared" si="0"/>
        <v>12</v>
      </c>
    </row>
    <row r="44" spans="1:4" ht="12.75">
      <c r="A44" s="15">
        <v>43</v>
      </c>
      <c r="B44" s="15">
        <v>7.8</v>
      </c>
      <c r="C44" s="15">
        <v>4</v>
      </c>
      <c r="D44" s="15">
        <f>B44*C44</f>
        <v>31.2</v>
      </c>
    </row>
    <row r="45" spans="1:4" ht="12.75">
      <c r="A45" s="15">
        <v>44</v>
      </c>
      <c r="B45" s="15">
        <v>6.1</v>
      </c>
      <c r="C45" s="15">
        <v>2</v>
      </c>
      <c r="D45" s="15">
        <f t="shared" si="0"/>
        <v>12.2</v>
      </c>
    </row>
    <row r="46" spans="1:4" ht="12.75">
      <c r="A46" s="15">
        <v>45</v>
      </c>
      <c r="B46" s="15">
        <v>7</v>
      </c>
      <c r="C46" s="15">
        <v>2</v>
      </c>
      <c r="D46" s="15">
        <f t="shared" si="0"/>
        <v>14</v>
      </c>
    </row>
    <row r="47" spans="1:4" ht="12.75">
      <c r="A47" s="15">
        <v>46</v>
      </c>
      <c r="B47" s="15">
        <v>8.3</v>
      </c>
      <c r="C47" s="15">
        <v>5</v>
      </c>
      <c r="D47" s="15">
        <f t="shared" si="0"/>
        <v>41.5</v>
      </c>
    </row>
    <row r="48" spans="1:4" ht="12.75">
      <c r="A48" s="77" t="s">
        <v>134</v>
      </c>
      <c r="B48" s="77"/>
      <c r="C48" s="15">
        <f>SUM(C2:C47)</f>
        <v>122</v>
      </c>
      <c r="D48" s="31">
        <f>SUM(D2:D47)/C48</f>
        <v>6.228688524590165</v>
      </c>
    </row>
    <row r="49" spans="1:4" ht="12.75">
      <c r="A49" s="77"/>
      <c r="B49" s="77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</sheetData>
  <sheetProtection/>
  <mergeCells count="2">
    <mergeCell ref="A48:B48"/>
    <mergeCell ref="A49:B49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43">
      <selection activeCell="B53" sqref="B53"/>
    </sheetView>
  </sheetViews>
  <sheetFormatPr defaultColWidth="9.140625" defaultRowHeight="12.75"/>
  <sheetData>
    <row r="1" spans="1:4" ht="12.75">
      <c r="A1" s="15" t="s">
        <v>130</v>
      </c>
      <c r="B1" s="15" t="s">
        <v>229</v>
      </c>
      <c r="C1" s="15" t="s">
        <v>230</v>
      </c>
      <c r="D1" s="15"/>
    </row>
    <row r="2" spans="1:4" ht="12.75">
      <c r="A2">
        <v>1</v>
      </c>
      <c r="B2">
        <v>6</v>
      </c>
      <c r="C2">
        <v>5</v>
      </c>
      <c r="D2">
        <f>B2*C2</f>
        <v>30</v>
      </c>
    </row>
    <row r="3" spans="1:4" ht="12.75">
      <c r="A3">
        <v>2</v>
      </c>
      <c r="B3">
        <v>4</v>
      </c>
      <c r="C3">
        <v>6</v>
      </c>
      <c r="D3">
        <f aca="true" t="shared" si="0" ref="D3:D48">B3*C3</f>
        <v>24</v>
      </c>
    </row>
    <row r="4" spans="1:4" ht="12.75">
      <c r="A4">
        <v>3</v>
      </c>
      <c r="B4">
        <v>4</v>
      </c>
      <c r="C4">
        <v>8</v>
      </c>
      <c r="D4">
        <f t="shared" si="0"/>
        <v>32</v>
      </c>
    </row>
    <row r="5" spans="1:4" ht="12.75">
      <c r="A5">
        <v>4</v>
      </c>
      <c r="B5">
        <v>2</v>
      </c>
      <c r="C5">
        <v>7</v>
      </c>
      <c r="D5">
        <f t="shared" si="0"/>
        <v>14</v>
      </c>
    </row>
    <row r="6" spans="1:4" ht="12.75">
      <c r="A6">
        <v>5</v>
      </c>
      <c r="B6">
        <v>3</v>
      </c>
      <c r="C6">
        <v>7</v>
      </c>
      <c r="D6">
        <f t="shared" si="0"/>
        <v>21</v>
      </c>
    </row>
    <row r="7" spans="1:4" ht="12.75">
      <c r="A7">
        <v>6</v>
      </c>
      <c r="B7">
        <v>3</v>
      </c>
      <c r="C7">
        <v>8</v>
      </c>
      <c r="D7">
        <f t="shared" si="0"/>
        <v>24</v>
      </c>
    </row>
    <row r="8" spans="1:4" ht="12.75">
      <c r="A8">
        <v>7</v>
      </c>
      <c r="B8">
        <v>3</v>
      </c>
      <c r="C8">
        <v>6</v>
      </c>
      <c r="D8">
        <f t="shared" si="0"/>
        <v>18</v>
      </c>
    </row>
    <row r="9" spans="1:4" ht="12.75">
      <c r="A9">
        <v>8</v>
      </c>
      <c r="B9">
        <v>4</v>
      </c>
      <c r="C9">
        <v>7</v>
      </c>
      <c r="D9">
        <f t="shared" si="0"/>
        <v>28</v>
      </c>
    </row>
    <row r="10" spans="1:4" ht="12.75">
      <c r="A10">
        <v>9</v>
      </c>
      <c r="B10">
        <v>2</v>
      </c>
      <c r="C10">
        <v>6</v>
      </c>
      <c r="D10">
        <f t="shared" si="0"/>
        <v>12</v>
      </c>
    </row>
    <row r="11" spans="1:4" ht="12.75">
      <c r="A11">
        <v>10</v>
      </c>
      <c r="B11">
        <v>4</v>
      </c>
      <c r="C11">
        <v>7</v>
      </c>
      <c r="D11">
        <f t="shared" si="0"/>
        <v>28</v>
      </c>
    </row>
    <row r="12" spans="1:4" ht="12.75">
      <c r="A12">
        <v>11</v>
      </c>
      <c r="B12">
        <v>4</v>
      </c>
      <c r="C12">
        <v>7</v>
      </c>
      <c r="D12">
        <f t="shared" si="0"/>
        <v>28</v>
      </c>
    </row>
    <row r="13" spans="1:4" ht="12.75">
      <c r="A13">
        <v>12</v>
      </c>
      <c r="B13">
        <v>4</v>
      </c>
      <c r="C13">
        <v>7</v>
      </c>
      <c r="D13">
        <f t="shared" si="0"/>
        <v>28</v>
      </c>
    </row>
    <row r="14" spans="1:4" ht="12.75">
      <c r="A14">
        <v>13</v>
      </c>
      <c r="B14">
        <v>4</v>
      </c>
      <c r="C14">
        <v>6</v>
      </c>
      <c r="D14">
        <f t="shared" si="0"/>
        <v>24</v>
      </c>
    </row>
    <row r="15" spans="1:4" ht="12.75">
      <c r="A15">
        <v>14</v>
      </c>
      <c r="B15">
        <v>4</v>
      </c>
      <c r="C15">
        <v>8</v>
      </c>
      <c r="D15">
        <f t="shared" si="0"/>
        <v>32</v>
      </c>
    </row>
    <row r="16" spans="1:4" ht="12.75">
      <c r="A16">
        <v>15</v>
      </c>
      <c r="B16">
        <v>3</v>
      </c>
      <c r="C16">
        <v>6</v>
      </c>
      <c r="D16">
        <f t="shared" si="0"/>
        <v>18</v>
      </c>
    </row>
    <row r="17" spans="1:4" ht="12.75">
      <c r="A17">
        <v>16</v>
      </c>
      <c r="B17">
        <v>3</v>
      </c>
      <c r="C17">
        <v>8</v>
      </c>
      <c r="D17">
        <f t="shared" si="0"/>
        <v>24</v>
      </c>
    </row>
    <row r="18" spans="1:4" ht="12.75">
      <c r="A18">
        <v>17</v>
      </c>
      <c r="B18">
        <v>4</v>
      </c>
      <c r="C18">
        <v>9</v>
      </c>
      <c r="D18">
        <f t="shared" si="0"/>
        <v>36</v>
      </c>
    </row>
    <row r="19" spans="1:4" ht="12.75">
      <c r="A19">
        <v>18</v>
      </c>
      <c r="B19">
        <v>4</v>
      </c>
      <c r="C19">
        <v>6</v>
      </c>
      <c r="D19">
        <f t="shared" si="0"/>
        <v>24</v>
      </c>
    </row>
    <row r="20" spans="1:4" ht="12.75">
      <c r="A20">
        <v>19</v>
      </c>
      <c r="B20">
        <v>3</v>
      </c>
      <c r="C20">
        <v>7</v>
      </c>
      <c r="D20">
        <f t="shared" si="0"/>
        <v>21</v>
      </c>
    </row>
    <row r="21" spans="1:4" ht="12.75">
      <c r="A21">
        <v>20</v>
      </c>
      <c r="B21">
        <v>4</v>
      </c>
      <c r="C21">
        <v>8</v>
      </c>
      <c r="D21">
        <f t="shared" si="0"/>
        <v>32</v>
      </c>
    </row>
    <row r="22" spans="1:4" ht="12.75">
      <c r="A22">
        <v>21</v>
      </c>
      <c r="B22">
        <v>5</v>
      </c>
      <c r="C22">
        <v>7</v>
      </c>
      <c r="D22">
        <f t="shared" si="0"/>
        <v>35</v>
      </c>
    </row>
    <row r="23" spans="1:4" ht="12.75">
      <c r="A23">
        <v>22</v>
      </c>
      <c r="B23">
        <v>6</v>
      </c>
      <c r="C23">
        <v>6</v>
      </c>
      <c r="D23">
        <f t="shared" si="0"/>
        <v>36</v>
      </c>
    </row>
    <row r="24" spans="1:4" ht="12.75">
      <c r="A24">
        <v>23</v>
      </c>
      <c r="B24">
        <v>2</v>
      </c>
      <c r="C24">
        <v>7</v>
      </c>
      <c r="D24">
        <f t="shared" si="0"/>
        <v>14</v>
      </c>
    </row>
    <row r="25" spans="1:4" ht="12.75">
      <c r="A25">
        <v>24</v>
      </c>
      <c r="B25">
        <v>4</v>
      </c>
      <c r="C25">
        <v>7</v>
      </c>
      <c r="D25">
        <f t="shared" si="0"/>
        <v>28</v>
      </c>
    </row>
    <row r="26" spans="1:4" ht="12.75">
      <c r="A26">
        <v>25</v>
      </c>
      <c r="B26">
        <v>3</v>
      </c>
      <c r="C26">
        <v>7</v>
      </c>
      <c r="D26">
        <f t="shared" si="0"/>
        <v>21</v>
      </c>
    </row>
    <row r="27" spans="1:4" ht="12.75">
      <c r="A27">
        <v>26</v>
      </c>
      <c r="B27">
        <v>3</v>
      </c>
      <c r="C27">
        <v>7</v>
      </c>
      <c r="D27">
        <f t="shared" si="0"/>
        <v>21</v>
      </c>
    </row>
    <row r="28" spans="1:4" ht="12.75">
      <c r="A28">
        <v>27</v>
      </c>
      <c r="B28">
        <v>3</v>
      </c>
      <c r="C28">
        <v>9</v>
      </c>
      <c r="D28">
        <f t="shared" si="0"/>
        <v>27</v>
      </c>
    </row>
    <row r="29" spans="1:4" ht="12.75">
      <c r="A29">
        <v>28</v>
      </c>
      <c r="B29">
        <v>4</v>
      </c>
      <c r="C29">
        <v>8</v>
      </c>
      <c r="D29">
        <f t="shared" si="0"/>
        <v>32</v>
      </c>
    </row>
    <row r="30" spans="1:4" ht="12.75">
      <c r="A30">
        <v>29</v>
      </c>
      <c r="B30">
        <v>2</v>
      </c>
      <c r="C30">
        <v>8</v>
      </c>
      <c r="D30">
        <f t="shared" si="0"/>
        <v>16</v>
      </c>
    </row>
    <row r="31" spans="1:4" ht="12.75">
      <c r="A31">
        <v>30</v>
      </c>
      <c r="B31">
        <v>3</v>
      </c>
      <c r="C31">
        <v>6</v>
      </c>
      <c r="D31">
        <f t="shared" si="0"/>
        <v>18</v>
      </c>
    </row>
    <row r="32" spans="1:4" ht="12.75">
      <c r="A32">
        <v>31</v>
      </c>
      <c r="B32">
        <v>3</v>
      </c>
      <c r="C32">
        <v>7</v>
      </c>
      <c r="D32">
        <f t="shared" si="0"/>
        <v>21</v>
      </c>
    </row>
    <row r="33" spans="1:4" ht="12.75">
      <c r="A33">
        <v>32</v>
      </c>
      <c r="B33">
        <v>3</v>
      </c>
      <c r="C33">
        <v>5</v>
      </c>
      <c r="D33">
        <f t="shared" si="0"/>
        <v>15</v>
      </c>
    </row>
    <row r="34" spans="1:4" ht="12.75">
      <c r="A34">
        <v>33</v>
      </c>
      <c r="B34">
        <v>4</v>
      </c>
      <c r="C34">
        <v>7</v>
      </c>
      <c r="D34">
        <f t="shared" si="0"/>
        <v>28</v>
      </c>
    </row>
    <row r="35" spans="1:4" ht="12.75">
      <c r="A35">
        <v>34</v>
      </c>
      <c r="B35">
        <v>4</v>
      </c>
      <c r="C35">
        <v>8</v>
      </c>
      <c r="D35">
        <f t="shared" si="0"/>
        <v>32</v>
      </c>
    </row>
    <row r="36" spans="1:4" ht="12.75">
      <c r="A36">
        <v>35</v>
      </c>
      <c r="B36">
        <v>4</v>
      </c>
      <c r="C36">
        <v>8</v>
      </c>
      <c r="D36">
        <f t="shared" si="0"/>
        <v>32</v>
      </c>
    </row>
    <row r="37" spans="1:4" ht="12.75">
      <c r="A37">
        <v>36</v>
      </c>
      <c r="B37">
        <v>4</v>
      </c>
      <c r="C37">
        <v>7</v>
      </c>
      <c r="D37">
        <f t="shared" si="0"/>
        <v>28</v>
      </c>
    </row>
    <row r="38" spans="1:4" ht="12.75">
      <c r="A38">
        <v>37</v>
      </c>
      <c r="B38">
        <v>4</v>
      </c>
      <c r="C38">
        <v>5</v>
      </c>
      <c r="D38">
        <f t="shared" si="0"/>
        <v>20</v>
      </c>
    </row>
    <row r="39" spans="1:4" ht="12.75">
      <c r="A39">
        <v>38</v>
      </c>
      <c r="B39">
        <v>2</v>
      </c>
      <c r="C39">
        <v>5</v>
      </c>
      <c r="D39">
        <f t="shared" si="0"/>
        <v>10</v>
      </c>
    </row>
    <row r="40" spans="1:4" ht="12.75">
      <c r="A40">
        <v>39</v>
      </c>
      <c r="B40">
        <v>2</v>
      </c>
      <c r="C40">
        <v>7</v>
      </c>
      <c r="D40">
        <f t="shared" si="0"/>
        <v>14</v>
      </c>
    </row>
    <row r="41" spans="1:4" ht="12.75">
      <c r="A41">
        <v>40</v>
      </c>
      <c r="B41">
        <v>2</v>
      </c>
      <c r="C41">
        <v>6</v>
      </c>
      <c r="D41">
        <f t="shared" si="0"/>
        <v>12</v>
      </c>
    </row>
    <row r="42" spans="1:4" ht="12.75">
      <c r="A42">
        <v>41</v>
      </c>
      <c r="B42">
        <v>5</v>
      </c>
      <c r="C42">
        <v>8</v>
      </c>
      <c r="D42">
        <f t="shared" si="0"/>
        <v>40</v>
      </c>
    </row>
    <row r="43" spans="1:4" ht="12.75">
      <c r="A43">
        <v>42</v>
      </c>
      <c r="B43">
        <v>3</v>
      </c>
      <c r="C43">
        <v>7</v>
      </c>
      <c r="D43">
        <f t="shared" si="0"/>
        <v>21</v>
      </c>
    </row>
    <row r="44" spans="1:4" ht="12.75">
      <c r="A44">
        <v>43</v>
      </c>
      <c r="B44">
        <v>3</v>
      </c>
      <c r="C44">
        <v>8</v>
      </c>
      <c r="D44">
        <f t="shared" si="0"/>
        <v>24</v>
      </c>
    </row>
    <row r="45" spans="1:4" ht="12.75">
      <c r="A45">
        <v>44</v>
      </c>
      <c r="B45">
        <v>6</v>
      </c>
      <c r="C45">
        <v>8</v>
      </c>
      <c r="D45">
        <f t="shared" si="0"/>
        <v>48</v>
      </c>
    </row>
    <row r="46" spans="1:4" ht="12.75">
      <c r="A46">
        <v>45</v>
      </c>
      <c r="B46">
        <v>4</v>
      </c>
      <c r="C46">
        <v>8</v>
      </c>
      <c r="D46">
        <f t="shared" si="0"/>
        <v>32</v>
      </c>
    </row>
    <row r="47" spans="1:4" ht="12.75">
      <c r="A47">
        <v>46</v>
      </c>
      <c r="B47">
        <v>4</v>
      </c>
      <c r="C47">
        <v>7</v>
      </c>
      <c r="D47">
        <f t="shared" si="0"/>
        <v>28</v>
      </c>
    </row>
    <row r="48" spans="1:4" ht="12.75">
      <c r="A48">
        <v>47</v>
      </c>
      <c r="B48">
        <v>3</v>
      </c>
      <c r="C48">
        <v>8</v>
      </c>
      <c r="D48">
        <f t="shared" si="0"/>
        <v>24</v>
      </c>
    </row>
    <row r="49" spans="1:4" ht="12.75">
      <c r="A49">
        <v>48</v>
      </c>
      <c r="B49">
        <v>7</v>
      </c>
      <c r="C49">
        <v>8</v>
      </c>
      <c r="D49">
        <f>B49*C49</f>
        <v>56</v>
      </c>
    </row>
    <row r="50" spans="1:5" ht="12.75">
      <c r="A50" s="26" t="s">
        <v>134</v>
      </c>
      <c r="B50">
        <f>SUM(B2:B49)</f>
        <v>174</v>
      </c>
      <c r="D50">
        <f>SUM(D2:D49)</f>
        <v>1231</v>
      </c>
      <c r="E50" s="29">
        <f>D50/B50</f>
        <v>7.074712643678161</v>
      </c>
    </row>
    <row r="51" spans="1:5" ht="12.75">
      <c r="A51" t="s">
        <v>231</v>
      </c>
      <c r="B51">
        <v>7</v>
      </c>
      <c r="E51">
        <f>D50+B51*5+B52*5</f>
        <v>1308.5</v>
      </c>
    </row>
    <row r="52" spans="2:5" ht="12.75">
      <c r="B52">
        <v>8.5</v>
      </c>
      <c r="E52">
        <f>E51/184</f>
        <v>7.111413043478261</v>
      </c>
    </row>
    <row r="53" ht="12.75">
      <c r="B53">
        <v>7</v>
      </c>
    </row>
    <row r="54" ht="12.75">
      <c r="B54" s="27">
        <f>SUM(B51:B53)/3</f>
        <v>7.5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7">
      <selection activeCell="E64" sqref="E64"/>
    </sheetView>
  </sheetViews>
  <sheetFormatPr defaultColWidth="9.140625" defaultRowHeight="12.75"/>
  <sheetData>
    <row r="1" spans="1:3" ht="12.75">
      <c r="A1" t="s">
        <v>130</v>
      </c>
      <c r="B1" t="s">
        <v>229</v>
      </c>
      <c r="C1" t="s">
        <v>131</v>
      </c>
    </row>
    <row r="2" spans="1:4" ht="12.75">
      <c r="A2">
        <v>1</v>
      </c>
      <c r="B2">
        <v>2</v>
      </c>
      <c r="C2">
        <v>6</v>
      </c>
      <c r="D2">
        <f>B2*C2</f>
        <v>12</v>
      </c>
    </row>
    <row r="3" spans="1:4" ht="12.75">
      <c r="A3">
        <v>2</v>
      </c>
      <c r="B3">
        <v>5</v>
      </c>
      <c r="C3">
        <v>9</v>
      </c>
      <c r="D3">
        <f aca="true" t="shared" si="0" ref="D3:D60">B3*C3</f>
        <v>45</v>
      </c>
    </row>
    <row r="4" spans="1:4" ht="12.75">
      <c r="A4">
        <v>3</v>
      </c>
      <c r="B4">
        <v>2</v>
      </c>
      <c r="C4">
        <v>6</v>
      </c>
      <c r="D4">
        <f t="shared" si="0"/>
        <v>12</v>
      </c>
    </row>
    <row r="5" spans="1:4" ht="12.75">
      <c r="A5">
        <v>4</v>
      </c>
      <c r="B5">
        <v>4</v>
      </c>
      <c r="C5">
        <v>5</v>
      </c>
      <c r="D5">
        <f t="shared" si="0"/>
        <v>20</v>
      </c>
    </row>
    <row r="6" spans="1:4" ht="12.75">
      <c r="A6">
        <v>5</v>
      </c>
      <c r="B6">
        <v>3</v>
      </c>
      <c r="C6">
        <v>5</v>
      </c>
      <c r="D6">
        <f t="shared" si="0"/>
        <v>15</v>
      </c>
    </row>
    <row r="7" spans="1:4" ht="12.75">
      <c r="A7">
        <v>6</v>
      </c>
      <c r="B7">
        <v>3</v>
      </c>
      <c r="C7">
        <v>8</v>
      </c>
      <c r="D7">
        <f t="shared" si="0"/>
        <v>24</v>
      </c>
    </row>
    <row r="8" spans="1:4" ht="12.75">
      <c r="A8">
        <v>7</v>
      </c>
      <c r="B8">
        <v>4</v>
      </c>
      <c r="C8">
        <v>8</v>
      </c>
      <c r="D8">
        <f t="shared" si="0"/>
        <v>32</v>
      </c>
    </row>
    <row r="9" spans="1:4" ht="12.75">
      <c r="A9">
        <v>8</v>
      </c>
      <c r="B9">
        <v>4</v>
      </c>
      <c r="C9">
        <v>9</v>
      </c>
      <c r="D9">
        <f t="shared" si="0"/>
        <v>36</v>
      </c>
    </row>
    <row r="10" spans="1:4" ht="12.75">
      <c r="A10">
        <v>9</v>
      </c>
      <c r="B10">
        <v>4</v>
      </c>
      <c r="C10">
        <v>5</v>
      </c>
      <c r="D10">
        <f t="shared" si="0"/>
        <v>20</v>
      </c>
    </row>
    <row r="11" spans="1:4" ht="12.75">
      <c r="A11">
        <v>10</v>
      </c>
      <c r="B11">
        <v>5</v>
      </c>
      <c r="C11">
        <v>7</v>
      </c>
      <c r="D11">
        <f t="shared" si="0"/>
        <v>35</v>
      </c>
    </row>
    <row r="12" spans="1:4" ht="12.75">
      <c r="A12">
        <v>11</v>
      </c>
      <c r="B12">
        <v>3</v>
      </c>
      <c r="C12">
        <v>6</v>
      </c>
      <c r="D12">
        <f t="shared" si="0"/>
        <v>18</v>
      </c>
    </row>
    <row r="13" spans="1:4" ht="12.75">
      <c r="A13">
        <v>12</v>
      </c>
      <c r="B13">
        <v>3</v>
      </c>
      <c r="C13">
        <v>8</v>
      </c>
      <c r="D13">
        <f t="shared" si="0"/>
        <v>24</v>
      </c>
    </row>
    <row r="14" spans="1:4" ht="12.75">
      <c r="A14">
        <v>13</v>
      </c>
      <c r="B14">
        <v>3</v>
      </c>
      <c r="C14">
        <v>8</v>
      </c>
      <c r="D14">
        <f t="shared" si="0"/>
        <v>24</v>
      </c>
    </row>
    <row r="15" spans="1:4" ht="12.75">
      <c r="A15">
        <v>14</v>
      </c>
      <c r="B15">
        <v>4</v>
      </c>
      <c r="C15">
        <v>6</v>
      </c>
      <c r="D15">
        <f t="shared" si="0"/>
        <v>24</v>
      </c>
    </row>
    <row r="16" spans="1:4" ht="12.75">
      <c r="A16">
        <v>15</v>
      </c>
      <c r="B16">
        <v>4</v>
      </c>
      <c r="C16">
        <v>8</v>
      </c>
      <c r="D16">
        <f t="shared" si="0"/>
        <v>32</v>
      </c>
    </row>
    <row r="17" spans="1:4" ht="12.75">
      <c r="A17">
        <v>16</v>
      </c>
      <c r="B17">
        <v>4</v>
      </c>
      <c r="C17">
        <v>7</v>
      </c>
      <c r="D17">
        <f t="shared" si="0"/>
        <v>28</v>
      </c>
    </row>
    <row r="18" spans="1:4" ht="12.75">
      <c r="A18">
        <v>17</v>
      </c>
      <c r="B18">
        <v>3</v>
      </c>
      <c r="C18">
        <v>8</v>
      </c>
      <c r="D18">
        <f t="shared" si="0"/>
        <v>24</v>
      </c>
    </row>
    <row r="19" spans="1:4" ht="12.75">
      <c r="A19">
        <v>18</v>
      </c>
      <c r="B19">
        <v>5</v>
      </c>
      <c r="C19">
        <v>7</v>
      </c>
      <c r="D19">
        <f t="shared" si="0"/>
        <v>35</v>
      </c>
    </row>
    <row r="20" spans="1:4" ht="12.75">
      <c r="A20">
        <v>19</v>
      </c>
      <c r="B20">
        <v>4</v>
      </c>
      <c r="C20">
        <v>5</v>
      </c>
      <c r="D20">
        <f t="shared" si="0"/>
        <v>20</v>
      </c>
    </row>
    <row r="21" spans="1:4" ht="12.75">
      <c r="A21">
        <v>20</v>
      </c>
      <c r="B21">
        <v>4</v>
      </c>
      <c r="C21">
        <v>6</v>
      </c>
      <c r="D21">
        <f t="shared" si="0"/>
        <v>24</v>
      </c>
    </row>
    <row r="22" spans="1:4" ht="12.75">
      <c r="A22">
        <v>21</v>
      </c>
      <c r="B22">
        <v>3</v>
      </c>
      <c r="C22">
        <v>7</v>
      </c>
      <c r="D22">
        <f t="shared" si="0"/>
        <v>21</v>
      </c>
    </row>
    <row r="23" spans="1:4" ht="12.75">
      <c r="A23">
        <v>22</v>
      </c>
      <c r="B23">
        <v>2</v>
      </c>
      <c r="C23">
        <v>5</v>
      </c>
      <c r="D23">
        <f t="shared" si="0"/>
        <v>10</v>
      </c>
    </row>
    <row r="24" spans="1:4" ht="12.75">
      <c r="A24">
        <v>23</v>
      </c>
      <c r="B24">
        <v>3</v>
      </c>
      <c r="C24">
        <v>5</v>
      </c>
      <c r="D24">
        <f t="shared" si="0"/>
        <v>15</v>
      </c>
    </row>
    <row r="25" spans="1:4" ht="12.75">
      <c r="A25">
        <v>24</v>
      </c>
      <c r="B25">
        <v>4</v>
      </c>
      <c r="C25">
        <v>6</v>
      </c>
      <c r="D25">
        <f t="shared" si="0"/>
        <v>24</v>
      </c>
    </row>
    <row r="26" spans="1:4" ht="12.75">
      <c r="A26">
        <v>25</v>
      </c>
      <c r="B26">
        <v>3</v>
      </c>
      <c r="C26">
        <v>8</v>
      </c>
      <c r="D26">
        <f t="shared" si="0"/>
        <v>24</v>
      </c>
    </row>
    <row r="27" spans="1:4" ht="12.75">
      <c r="A27">
        <v>26</v>
      </c>
      <c r="B27">
        <v>4</v>
      </c>
      <c r="C27">
        <v>6</v>
      </c>
      <c r="D27">
        <f t="shared" si="0"/>
        <v>24</v>
      </c>
    </row>
    <row r="28" spans="1:4" ht="12.75">
      <c r="A28">
        <v>27</v>
      </c>
      <c r="B28">
        <v>4</v>
      </c>
      <c r="C28">
        <v>9</v>
      </c>
      <c r="D28">
        <f t="shared" si="0"/>
        <v>36</v>
      </c>
    </row>
    <row r="29" spans="1:4" ht="12.75">
      <c r="A29">
        <v>28</v>
      </c>
      <c r="B29">
        <v>4</v>
      </c>
      <c r="C29">
        <v>8</v>
      </c>
      <c r="D29">
        <f t="shared" si="0"/>
        <v>32</v>
      </c>
    </row>
    <row r="30" spans="1:4" ht="12.75">
      <c r="A30">
        <v>29</v>
      </c>
      <c r="B30">
        <v>3</v>
      </c>
      <c r="C30">
        <v>8</v>
      </c>
      <c r="D30">
        <f t="shared" si="0"/>
        <v>24</v>
      </c>
    </row>
    <row r="31" spans="1:4" ht="12.75">
      <c r="A31">
        <v>30</v>
      </c>
      <c r="B31">
        <v>3</v>
      </c>
      <c r="C31">
        <v>8</v>
      </c>
      <c r="D31">
        <f t="shared" si="0"/>
        <v>24</v>
      </c>
    </row>
    <row r="32" spans="1:4" ht="12.75">
      <c r="A32">
        <v>31</v>
      </c>
      <c r="B32">
        <v>2</v>
      </c>
      <c r="C32">
        <v>7</v>
      </c>
      <c r="D32">
        <f t="shared" si="0"/>
        <v>14</v>
      </c>
    </row>
    <row r="33" spans="1:4" ht="12.75">
      <c r="A33">
        <v>32</v>
      </c>
      <c r="B33">
        <v>2</v>
      </c>
      <c r="C33">
        <v>7</v>
      </c>
      <c r="D33">
        <f t="shared" si="0"/>
        <v>14</v>
      </c>
    </row>
    <row r="34" spans="1:4" ht="12.75">
      <c r="A34">
        <v>33</v>
      </c>
      <c r="B34">
        <v>3</v>
      </c>
      <c r="C34">
        <v>8</v>
      </c>
      <c r="D34">
        <f t="shared" si="0"/>
        <v>24</v>
      </c>
    </row>
    <row r="35" spans="1:4" ht="12.75">
      <c r="A35">
        <v>34</v>
      </c>
      <c r="B35">
        <v>2</v>
      </c>
      <c r="C35">
        <v>9</v>
      </c>
      <c r="D35">
        <f t="shared" si="0"/>
        <v>18</v>
      </c>
    </row>
    <row r="36" spans="1:4" ht="12.75">
      <c r="A36">
        <v>35</v>
      </c>
      <c r="B36">
        <v>3</v>
      </c>
      <c r="C36">
        <v>6</v>
      </c>
      <c r="D36">
        <f t="shared" si="0"/>
        <v>18</v>
      </c>
    </row>
    <row r="37" spans="1:4" ht="12.75">
      <c r="A37">
        <v>36</v>
      </c>
      <c r="B37">
        <v>3</v>
      </c>
      <c r="C37">
        <v>7</v>
      </c>
      <c r="D37">
        <f t="shared" si="0"/>
        <v>21</v>
      </c>
    </row>
    <row r="38" spans="1:4" ht="12.75">
      <c r="A38">
        <v>37</v>
      </c>
      <c r="B38">
        <v>3</v>
      </c>
      <c r="C38">
        <v>7</v>
      </c>
      <c r="D38">
        <f t="shared" si="0"/>
        <v>21</v>
      </c>
    </row>
    <row r="39" spans="1:4" ht="12.75">
      <c r="A39">
        <v>38</v>
      </c>
      <c r="B39">
        <v>3</v>
      </c>
      <c r="C39">
        <v>6</v>
      </c>
      <c r="D39">
        <f t="shared" si="0"/>
        <v>18</v>
      </c>
    </row>
    <row r="40" spans="1:4" ht="12.75">
      <c r="A40">
        <v>39</v>
      </c>
      <c r="B40">
        <v>3</v>
      </c>
      <c r="C40">
        <v>8</v>
      </c>
      <c r="D40">
        <f t="shared" si="0"/>
        <v>24</v>
      </c>
    </row>
    <row r="41" spans="1:4" ht="12.75">
      <c r="A41">
        <v>40</v>
      </c>
      <c r="B41">
        <v>3</v>
      </c>
      <c r="C41">
        <v>7</v>
      </c>
      <c r="D41">
        <f t="shared" si="0"/>
        <v>21</v>
      </c>
    </row>
    <row r="42" spans="1:4" ht="12.75">
      <c r="A42">
        <v>41</v>
      </c>
      <c r="B42">
        <v>3</v>
      </c>
      <c r="C42">
        <v>5</v>
      </c>
      <c r="D42">
        <f t="shared" si="0"/>
        <v>15</v>
      </c>
    </row>
    <row r="43" spans="1:4" ht="12.75">
      <c r="A43">
        <v>42</v>
      </c>
      <c r="B43">
        <v>4</v>
      </c>
      <c r="C43">
        <v>7</v>
      </c>
      <c r="D43">
        <f t="shared" si="0"/>
        <v>28</v>
      </c>
    </row>
    <row r="44" spans="1:4" ht="12.75">
      <c r="A44">
        <v>43</v>
      </c>
      <c r="B44">
        <v>3</v>
      </c>
      <c r="C44">
        <v>7</v>
      </c>
      <c r="D44">
        <f t="shared" si="0"/>
        <v>21</v>
      </c>
    </row>
    <row r="45" spans="1:4" ht="12.75">
      <c r="A45">
        <v>44</v>
      </c>
      <c r="B45">
        <v>3</v>
      </c>
      <c r="C45">
        <v>7</v>
      </c>
      <c r="D45">
        <f t="shared" si="0"/>
        <v>21</v>
      </c>
    </row>
    <row r="46" spans="1:4" ht="12.75">
      <c r="A46">
        <v>45</v>
      </c>
      <c r="B46">
        <v>3</v>
      </c>
      <c r="C46">
        <v>8</v>
      </c>
      <c r="D46">
        <f t="shared" si="0"/>
        <v>24</v>
      </c>
    </row>
    <row r="47" spans="1:4" ht="12.75">
      <c r="A47">
        <v>46</v>
      </c>
      <c r="B47">
        <v>3</v>
      </c>
      <c r="C47">
        <v>7</v>
      </c>
      <c r="D47">
        <f t="shared" si="0"/>
        <v>21</v>
      </c>
    </row>
    <row r="48" spans="1:4" ht="12.75">
      <c r="A48">
        <v>47</v>
      </c>
      <c r="B48">
        <v>3</v>
      </c>
      <c r="C48">
        <v>5</v>
      </c>
      <c r="D48">
        <f t="shared" si="0"/>
        <v>15</v>
      </c>
    </row>
    <row r="49" spans="1:4" ht="12.75">
      <c r="A49">
        <v>48</v>
      </c>
      <c r="B49">
        <v>3</v>
      </c>
      <c r="C49">
        <v>5</v>
      </c>
      <c r="D49">
        <f t="shared" si="0"/>
        <v>15</v>
      </c>
    </row>
    <row r="50" spans="1:4" ht="12.75">
      <c r="A50">
        <v>49</v>
      </c>
      <c r="B50">
        <v>3</v>
      </c>
      <c r="C50">
        <v>8</v>
      </c>
      <c r="D50">
        <f t="shared" si="0"/>
        <v>24</v>
      </c>
    </row>
    <row r="51" spans="1:4" ht="12.75">
      <c r="A51">
        <v>50</v>
      </c>
      <c r="B51">
        <v>3</v>
      </c>
      <c r="C51">
        <v>9</v>
      </c>
      <c r="D51">
        <f t="shared" si="0"/>
        <v>27</v>
      </c>
    </row>
    <row r="52" spans="1:4" ht="12.75">
      <c r="A52">
        <v>51</v>
      </c>
      <c r="B52">
        <v>2</v>
      </c>
      <c r="C52">
        <v>8</v>
      </c>
      <c r="D52">
        <f t="shared" si="0"/>
        <v>16</v>
      </c>
    </row>
    <row r="53" spans="1:4" ht="12.75">
      <c r="A53">
        <v>52</v>
      </c>
      <c r="B53">
        <v>2</v>
      </c>
      <c r="C53">
        <v>7</v>
      </c>
      <c r="D53">
        <f t="shared" si="0"/>
        <v>14</v>
      </c>
    </row>
    <row r="54" spans="1:4" ht="12.75">
      <c r="A54">
        <v>53</v>
      </c>
      <c r="B54">
        <v>4</v>
      </c>
      <c r="C54">
        <v>6</v>
      </c>
      <c r="D54">
        <f t="shared" si="0"/>
        <v>24</v>
      </c>
    </row>
    <row r="55" spans="1:4" ht="12.75">
      <c r="A55">
        <v>54</v>
      </c>
      <c r="B55">
        <v>3</v>
      </c>
      <c r="C55">
        <v>7</v>
      </c>
      <c r="D55">
        <f t="shared" si="0"/>
        <v>21</v>
      </c>
    </row>
    <row r="56" spans="1:4" ht="12.75">
      <c r="A56">
        <v>55</v>
      </c>
      <c r="B56">
        <v>3</v>
      </c>
      <c r="C56">
        <v>7</v>
      </c>
      <c r="D56">
        <f t="shared" si="0"/>
        <v>21</v>
      </c>
    </row>
    <row r="57" spans="1:4" ht="12.75">
      <c r="A57">
        <v>56</v>
      </c>
      <c r="B57">
        <v>3</v>
      </c>
      <c r="C57">
        <v>9</v>
      </c>
      <c r="D57">
        <f t="shared" si="0"/>
        <v>27</v>
      </c>
    </row>
    <row r="58" spans="1:4" ht="12.75">
      <c r="A58">
        <v>57</v>
      </c>
      <c r="B58">
        <v>3</v>
      </c>
      <c r="C58">
        <v>8</v>
      </c>
      <c r="D58">
        <f t="shared" si="0"/>
        <v>24</v>
      </c>
    </row>
    <row r="59" spans="1:4" ht="12.75">
      <c r="A59">
        <v>58</v>
      </c>
      <c r="B59">
        <v>2</v>
      </c>
      <c r="C59">
        <v>9</v>
      </c>
      <c r="D59">
        <f t="shared" si="0"/>
        <v>18</v>
      </c>
    </row>
    <row r="60" spans="1:4" ht="12.75">
      <c r="A60">
        <v>59</v>
      </c>
      <c r="B60">
        <v>5</v>
      </c>
      <c r="C60">
        <v>9</v>
      </c>
      <c r="D60">
        <f t="shared" si="0"/>
        <v>45</v>
      </c>
    </row>
    <row r="61" spans="2:5" ht="12.75">
      <c r="B61">
        <f>SUM(B2:B60)</f>
        <v>191</v>
      </c>
      <c r="D61">
        <f>SUM(D2:D60)</f>
        <v>1352</v>
      </c>
      <c r="E61" s="27">
        <f>D61/B61</f>
        <v>7.0785340314136125</v>
      </c>
    </row>
    <row r="62" spans="1:2" ht="12.75">
      <c r="A62" t="s">
        <v>231</v>
      </c>
      <c r="B62">
        <v>9</v>
      </c>
    </row>
    <row r="63" ht="12.75">
      <c r="B63">
        <v>6.5</v>
      </c>
    </row>
    <row r="64" spans="2:5" ht="12.75">
      <c r="B64">
        <v>9</v>
      </c>
      <c r="E64" s="28">
        <f>(B62+B63+B64)/3</f>
        <v>8.166666666666666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1">
      <selection activeCell="G55" sqref="G55"/>
    </sheetView>
  </sheetViews>
  <sheetFormatPr defaultColWidth="9.140625" defaultRowHeight="12.75"/>
  <sheetData>
    <row r="1" spans="1:3" ht="12.75">
      <c r="A1" t="s">
        <v>130</v>
      </c>
      <c r="B1" t="s">
        <v>229</v>
      </c>
      <c r="C1" t="s">
        <v>131</v>
      </c>
    </row>
    <row r="2" spans="1:4" ht="12.75">
      <c r="A2">
        <v>1</v>
      </c>
      <c r="B2">
        <v>3</v>
      </c>
      <c r="C2">
        <v>6</v>
      </c>
      <c r="D2">
        <f>B2*C2</f>
        <v>18</v>
      </c>
    </row>
    <row r="3" spans="1:4" ht="12.75">
      <c r="A3">
        <v>2</v>
      </c>
      <c r="B3">
        <v>3</v>
      </c>
      <c r="C3">
        <v>7</v>
      </c>
      <c r="D3">
        <f aca="true" t="shared" si="0" ref="D3:D52">B3*C3</f>
        <v>21</v>
      </c>
    </row>
    <row r="4" spans="1:4" ht="12.75">
      <c r="A4">
        <v>3</v>
      </c>
      <c r="B4">
        <v>4</v>
      </c>
      <c r="C4">
        <v>6</v>
      </c>
      <c r="D4">
        <f t="shared" si="0"/>
        <v>24</v>
      </c>
    </row>
    <row r="5" spans="1:4" ht="12.75">
      <c r="A5">
        <v>4</v>
      </c>
      <c r="B5">
        <v>3</v>
      </c>
      <c r="C5">
        <v>8</v>
      </c>
      <c r="D5">
        <f t="shared" si="0"/>
        <v>24</v>
      </c>
    </row>
    <row r="6" spans="1:4" ht="12.75">
      <c r="A6">
        <v>5</v>
      </c>
      <c r="B6">
        <v>3</v>
      </c>
      <c r="C6">
        <v>9</v>
      </c>
      <c r="D6">
        <f t="shared" si="0"/>
        <v>27</v>
      </c>
    </row>
    <row r="7" spans="1:4" ht="12.75">
      <c r="A7">
        <v>6</v>
      </c>
      <c r="B7">
        <v>3</v>
      </c>
      <c r="C7">
        <v>7</v>
      </c>
      <c r="D7">
        <f t="shared" si="0"/>
        <v>21</v>
      </c>
    </row>
    <row r="8" spans="1:4" ht="12.75">
      <c r="A8">
        <v>7</v>
      </c>
      <c r="B8">
        <v>3</v>
      </c>
      <c r="C8">
        <v>6</v>
      </c>
      <c r="D8">
        <f t="shared" si="0"/>
        <v>18</v>
      </c>
    </row>
    <row r="9" spans="1:4" ht="12.75">
      <c r="A9">
        <v>8</v>
      </c>
      <c r="B9">
        <v>4</v>
      </c>
      <c r="C9">
        <v>8</v>
      </c>
      <c r="D9">
        <f t="shared" si="0"/>
        <v>32</v>
      </c>
    </row>
    <row r="10" spans="1:4" ht="12.75">
      <c r="A10">
        <v>9</v>
      </c>
      <c r="B10">
        <v>3</v>
      </c>
      <c r="C10">
        <v>7</v>
      </c>
      <c r="D10">
        <f t="shared" si="0"/>
        <v>21</v>
      </c>
    </row>
    <row r="11" spans="1:4" ht="12.75">
      <c r="A11">
        <v>10</v>
      </c>
      <c r="B11">
        <v>2</v>
      </c>
      <c r="C11">
        <v>9</v>
      </c>
      <c r="D11">
        <f t="shared" si="0"/>
        <v>18</v>
      </c>
    </row>
    <row r="12" spans="1:4" ht="12.75">
      <c r="A12">
        <v>11</v>
      </c>
      <c r="B12">
        <v>3</v>
      </c>
      <c r="C12">
        <v>8</v>
      </c>
      <c r="D12">
        <f t="shared" si="0"/>
        <v>24</v>
      </c>
    </row>
    <row r="13" spans="1:4" ht="12.75">
      <c r="A13">
        <v>12</v>
      </c>
      <c r="B13">
        <v>4</v>
      </c>
      <c r="C13">
        <v>6</v>
      </c>
      <c r="D13">
        <f t="shared" si="0"/>
        <v>24</v>
      </c>
    </row>
    <row r="14" spans="1:4" ht="12.75">
      <c r="A14">
        <v>13</v>
      </c>
      <c r="B14">
        <v>4</v>
      </c>
      <c r="C14">
        <v>7</v>
      </c>
      <c r="D14">
        <f t="shared" si="0"/>
        <v>28</v>
      </c>
    </row>
    <row r="15" spans="1:4" ht="12.75">
      <c r="A15">
        <v>14</v>
      </c>
      <c r="B15">
        <v>4</v>
      </c>
      <c r="C15">
        <v>10</v>
      </c>
      <c r="D15">
        <f t="shared" si="0"/>
        <v>40</v>
      </c>
    </row>
    <row r="16" spans="1:4" ht="12.75">
      <c r="A16">
        <v>15</v>
      </c>
      <c r="B16">
        <v>3</v>
      </c>
      <c r="C16">
        <v>8</v>
      </c>
      <c r="D16">
        <f t="shared" si="0"/>
        <v>24</v>
      </c>
    </row>
    <row r="17" spans="1:4" ht="12.75">
      <c r="A17">
        <v>16</v>
      </c>
      <c r="B17">
        <v>3</v>
      </c>
      <c r="C17">
        <v>7</v>
      </c>
      <c r="D17">
        <f t="shared" si="0"/>
        <v>21</v>
      </c>
    </row>
    <row r="18" spans="1:4" ht="12.75">
      <c r="A18">
        <v>17</v>
      </c>
      <c r="B18">
        <v>3</v>
      </c>
      <c r="C18">
        <v>8</v>
      </c>
      <c r="D18">
        <f t="shared" si="0"/>
        <v>24</v>
      </c>
    </row>
    <row r="19" spans="1:4" ht="12.75">
      <c r="A19">
        <v>18</v>
      </c>
      <c r="B19">
        <v>3</v>
      </c>
      <c r="C19">
        <v>7</v>
      </c>
      <c r="D19">
        <f t="shared" si="0"/>
        <v>21</v>
      </c>
    </row>
    <row r="20" spans="1:4" ht="12.75">
      <c r="A20">
        <v>19</v>
      </c>
      <c r="B20">
        <v>4</v>
      </c>
      <c r="C20">
        <v>8</v>
      </c>
      <c r="D20">
        <f t="shared" si="0"/>
        <v>32</v>
      </c>
    </row>
    <row r="21" spans="1:4" ht="12.75">
      <c r="A21">
        <v>20</v>
      </c>
      <c r="B21">
        <v>4</v>
      </c>
      <c r="C21">
        <v>7</v>
      </c>
      <c r="D21">
        <f t="shared" si="0"/>
        <v>28</v>
      </c>
    </row>
    <row r="22" spans="1:4" ht="12.75">
      <c r="A22">
        <v>21</v>
      </c>
      <c r="B22">
        <v>4</v>
      </c>
      <c r="C22">
        <v>8</v>
      </c>
      <c r="D22">
        <f t="shared" si="0"/>
        <v>32</v>
      </c>
    </row>
    <row r="23" spans="1:4" ht="12.75">
      <c r="A23">
        <v>22</v>
      </c>
      <c r="B23">
        <v>4</v>
      </c>
      <c r="C23">
        <v>7</v>
      </c>
      <c r="D23">
        <f t="shared" si="0"/>
        <v>28</v>
      </c>
    </row>
    <row r="24" spans="1:4" ht="12.75">
      <c r="A24">
        <v>23</v>
      </c>
      <c r="B24">
        <v>3</v>
      </c>
      <c r="C24">
        <v>6</v>
      </c>
      <c r="D24">
        <f t="shared" si="0"/>
        <v>18</v>
      </c>
    </row>
    <row r="25" spans="2:4" ht="12.75">
      <c r="B25">
        <v>3</v>
      </c>
      <c r="C25">
        <v>8</v>
      </c>
      <c r="D25">
        <f t="shared" si="0"/>
        <v>24</v>
      </c>
    </row>
    <row r="26" spans="2:4" ht="12.75">
      <c r="B26">
        <v>3</v>
      </c>
      <c r="C26">
        <v>8</v>
      </c>
      <c r="D26">
        <f t="shared" si="0"/>
        <v>24</v>
      </c>
    </row>
    <row r="27" spans="2:4" ht="12.75">
      <c r="B27">
        <v>4</v>
      </c>
      <c r="C27">
        <v>8</v>
      </c>
      <c r="D27">
        <f t="shared" si="0"/>
        <v>32</v>
      </c>
    </row>
    <row r="28" spans="2:4" ht="12.75">
      <c r="B28">
        <v>3</v>
      </c>
      <c r="C28">
        <v>9</v>
      </c>
      <c r="D28">
        <f t="shared" si="0"/>
        <v>27</v>
      </c>
    </row>
    <row r="29" spans="2:4" ht="12.75">
      <c r="B29">
        <v>3</v>
      </c>
      <c r="C29">
        <v>8</v>
      </c>
      <c r="D29">
        <f t="shared" si="0"/>
        <v>24</v>
      </c>
    </row>
    <row r="30" spans="2:4" ht="12.75">
      <c r="B30">
        <v>2</v>
      </c>
      <c r="C30">
        <v>9</v>
      </c>
      <c r="D30">
        <f t="shared" si="0"/>
        <v>18</v>
      </c>
    </row>
    <row r="31" spans="2:4" ht="12.75">
      <c r="B31">
        <v>4</v>
      </c>
      <c r="C31">
        <v>8</v>
      </c>
      <c r="D31">
        <f t="shared" si="0"/>
        <v>32</v>
      </c>
    </row>
    <row r="32" spans="2:4" ht="12.75">
      <c r="B32">
        <v>4</v>
      </c>
      <c r="C32">
        <v>6</v>
      </c>
      <c r="D32">
        <f t="shared" si="0"/>
        <v>24</v>
      </c>
    </row>
    <row r="33" spans="2:4" ht="12.75">
      <c r="B33">
        <v>4</v>
      </c>
      <c r="C33">
        <v>7</v>
      </c>
      <c r="D33">
        <f t="shared" si="0"/>
        <v>28</v>
      </c>
    </row>
    <row r="34" spans="2:4" ht="12.75">
      <c r="B34">
        <v>4</v>
      </c>
      <c r="C34">
        <v>7</v>
      </c>
      <c r="D34">
        <f t="shared" si="0"/>
        <v>28</v>
      </c>
    </row>
    <row r="35" spans="2:4" ht="12.75">
      <c r="B35">
        <v>3</v>
      </c>
      <c r="C35">
        <v>7</v>
      </c>
      <c r="D35">
        <f t="shared" si="0"/>
        <v>21</v>
      </c>
    </row>
    <row r="36" spans="2:4" ht="12.75">
      <c r="B36">
        <v>3</v>
      </c>
      <c r="C36">
        <v>5</v>
      </c>
      <c r="D36">
        <f t="shared" si="0"/>
        <v>15</v>
      </c>
    </row>
    <row r="37" spans="2:4" ht="12.75">
      <c r="B37">
        <v>5</v>
      </c>
      <c r="C37">
        <v>8</v>
      </c>
      <c r="D37">
        <f t="shared" si="0"/>
        <v>40</v>
      </c>
    </row>
    <row r="38" spans="2:4" ht="12.75">
      <c r="B38">
        <v>3</v>
      </c>
      <c r="C38">
        <v>8</v>
      </c>
      <c r="D38">
        <f t="shared" si="0"/>
        <v>24</v>
      </c>
    </row>
    <row r="39" spans="2:4" ht="12.75">
      <c r="B39">
        <v>3</v>
      </c>
      <c r="C39">
        <v>8</v>
      </c>
      <c r="D39">
        <f t="shared" si="0"/>
        <v>24</v>
      </c>
    </row>
    <row r="40" spans="2:4" ht="12.75">
      <c r="B40">
        <v>4</v>
      </c>
      <c r="C40">
        <v>7</v>
      </c>
      <c r="D40">
        <f t="shared" si="0"/>
        <v>28</v>
      </c>
    </row>
    <row r="41" spans="2:4" ht="12.75">
      <c r="B41">
        <v>6</v>
      </c>
      <c r="C41">
        <v>8</v>
      </c>
      <c r="D41">
        <f t="shared" si="0"/>
        <v>48</v>
      </c>
    </row>
    <row r="42" spans="2:4" ht="12.75">
      <c r="B42">
        <v>4</v>
      </c>
      <c r="C42">
        <v>7</v>
      </c>
      <c r="D42">
        <f t="shared" si="0"/>
        <v>28</v>
      </c>
    </row>
    <row r="43" spans="2:4" ht="12.75">
      <c r="B43">
        <v>4</v>
      </c>
      <c r="C43">
        <v>7</v>
      </c>
      <c r="D43">
        <f t="shared" si="0"/>
        <v>28</v>
      </c>
    </row>
    <row r="44" spans="2:4" ht="12.75">
      <c r="B44">
        <v>3</v>
      </c>
      <c r="C44">
        <v>7</v>
      </c>
      <c r="D44">
        <f t="shared" si="0"/>
        <v>21</v>
      </c>
    </row>
    <row r="45" spans="2:4" ht="12.75">
      <c r="B45">
        <v>4</v>
      </c>
      <c r="C45">
        <v>8</v>
      </c>
      <c r="D45">
        <f t="shared" si="0"/>
        <v>32</v>
      </c>
    </row>
    <row r="46" spans="2:4" ht="12.75">
      <c r="B46">
        <v>3</v>
      </c>
      <c r="C46">
        <v>7</v>
      </c>
      <c r="D46">
        <f t="shared" si="0"/>
        <v>21</v>
      </c>
    </row>
    <row r="47" spans="2:4" ht="12.75">
      <c r="B47">
        <v>3</v>
      </c>
      <c r="C47">
        <v>8</v>
      </c>
      <c r="D47">
        <f t="shared" si="0"/>
        <v>24</v>
      </c>
    </row>
    <row r="48" spans="2:4" ht="12.75">
      <c r="B48">
        <v>3</v>
      </c>
      <c r="C48">
        <v>10</v>
      </c>
      <c r="D48">
        <f t="shared" si="0"/>
        <v>30</v>
      </c>
    </row>
    <row r="49" spans="2:4" ht="12.75">
      <c r="B49">
        <v>4</v>
      </c>
      <c r="C49">
        <v>9</v>
      </c>
      <c r="D49">
        <f t="shared" si="0"/>
        <v>36</v>
      </c>
    </row>
    <row r="50" spans="2:4" ht="12.75">
      <c r="B50">
        <v>3</v>
      </c>
      <c r="C50">
        <v>7</v>
      </c>
      <c r="D50">
        <f t="shared" si="0"/>
        <v>21</v>
      </c>
    </row>
    <row r="51" spans="2:4" ht="12.75">
      <c r="B51">
        <v>5</v>
      </c>
      <c r="C51">
        <v>9</v>
      </c>
      <c r="D51">
        <f t="shared" si="0"/>
        <v>45</v>
      </c>
    </row>
    <row r="52" spans="2:4" ht="12.75">
      <c r="B52">
        <v>5</v>
      </c>
      <c r="C52">
        <v>9</v>
      </c>
      <c r="D52">
        <f t="shared" si="0"/>
        <v>45</v>
      </c>
    </row>
    <row r="53" spans="1:5" ht="12.75">
      <c r="A53" t="s">
        <v>134</v>
      </c>
      <c r="B53">
        <f>SUM(B2:B52)</f>
        <v>179</v>
      </c>
      <c r="D53">
        <f>SUM(D2:D52)</f>
        <v>1360</v>
      </c>
      <c r="E53" s="27">
        <f>D53/B53</f>
        <v>7.597765363128492</v>
      </c>
    </row>
    <row r="54" spans="1:4" ht="12.75">
      <c r="A54" t="s">
        <v>231</v>
      </c>
      <c r="B54">
        <v>5</v>
      </c>
      <c r="C54">
        <v>8</v>
      </c>
      <c r="D54">
        <f>B54*C54</f>
        <v>40</v>
      </c>
    </row>
    <row r="55" spans="2:5" ht="12.75">
      <c r="B55">
        <v>5</v>
      </c>
      <c r="C55">
        <v>8.5</v>
      </c>
      <c r="D55">
        <f>B55*C55</f>
        <v>42.5</v>
      </c>
      <c r="E55" s="30">
        <f>(D53+D54+D55)/189</f>
        <v>7.632275132275132</v>
      </c>
    </row>
    <row r="56" spans="3:4" ht="12.75">
      <c r="C56" s="27"/>
      <c r="D56" s="27">
        <f>(D54+D55)/10</f>
        <v>8.25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24">
      <selection activeCell="D52" sqref="D52"/>
    </sheetView>
  </sheetViews>
  <sheetFormatPr defaultColWidth="9.140625" defaultRowHeight="12.75"/>
  <cols>
    <col min="2" max="2" width="11.00390625" style="0" customWidth="1"/>
  </cols>
  <sheetData>
    <row r="1" spans="1:4" ht="12.75">
      <c r="A1" s="14" t="s">
        <v>130</v>
      </c>
      <c r="B1" s="14" t="s">
        <v>225</v>
      </c>
      <c r="C1" s="14" t="s">
        <v>131</v>
      </c>
      <c r="D1" s="14"/>
    </row>
    <row r="2" spans="1:4" ht="12.75">
      <c r="A2" s="15">
        <v>1</v>
      </c>
      <c r="B2" s="15">
        <v>3</v>
      </c>
      <c r="C2" s="15">
        <v>7.5</v>
      </c>
      <c r="D2" s="15">
        <f>B2*C2</f>
        <v>22.5</v>
      </c>
    </row>
    <row r="3" spans="1:4" ht="12.75">
      <c r="A3" s="15">
        <v>2</v>
      </c>
      <c r="B3" s="15">
        <v>3</v>
      </c>
      <c r="C3" s="15">
        <v>6.6</v>
      </c>
      <c r="D3" s="15">
        <f aca="true" t="shared" si="0" ref="D3:D48">B3*C3</f>
        <v>19.799999999999997</v>
      </c>
    </row>
    <row r="4" spans="1:4" ht="12.75">
      <c r="A4" s="15">
        <v>3</v>
      </c>
      <c r="B4" s="15">
        <v>2</v>
      </c>
      <c r="C4" s="15">
        <v>8.2</v>
      </c>
      <c r="D4" s="15">
        <f t="shared" si="0"/>
        <v>16.4</v>
      </c>
    </row>
    <row r="5" spans="1:4" ht="12.75">
      <c r="A5" s="15">
        <v>4</v>
      </c>
      <c r="B5" s="15">
        <v>3</v>
      </c>
      <c r="C5" s="15">
        <v>8.2</v>
      </c>
      <c r="D5" s="15">
        <f t="shared" si="0"/>
        <v>24.599999999999998</v>
      </c>
    </row>
    <row r="6" spans="1:4" ht="12.75">
      <c r="A6" s="15">
        <v>5</v>
      </c>
      <c r="B6" s="15">
        <v>3</v>
      </c>
      <c r="C6" s="15">
        <v>9.4</v>
      </c>
      <c r="D6" s="15">
        <f t="shared" si="0"/>
        <v>28.200000000000003</v>
      </c>
    </row>
    <row r="7" spans="1:4" ht="12.75">
      <c r="A7" s="15">
        <v>6</v>
      </c>
      <c r="B7" s="15">
        <v>2</v>
      </c>
      <c r="C7" s="15">
        <v>7.3</v>
      </c>
      <c r="D7" s="15">
        <f t="shared" si="0"/>
        <v>14.6</v>
      </c>
    </row>
    <row r="8" spans="1:4" ht="12.75">
      <c r="A8" s="15">
        <v>7</v>
      </c>
      <c r="B8" s="15">
        <v>2</v>
      </c>
      <c r="C8" s="15">
        <v>6</v>
      </c>
      <c r="D8" s="15">
        <f t="shared" si="0"/>
        <v>12</v>
      </c>
    </row>
    <row r="9" spans="1:4" ht="12.75">
      <c r="A9" s="15">
        <v>8</v>
      </c>
      <c r="B9" s="15">
        <v>2</v>
      </c>
      <c r="C9" s="15">
        <v>7</v>
      </c>
      <c r="D9" s="15">
        <f t="shared" si="0"/>
        <v>14</v>
      </c>
    </row>
    <row r="10" spans="1:4" ht="12.75">
      <c r="A10" s="15">
        <v>9</v>
      </c>
      <c r="B10" s="15">
        <v>3</v>
      </c>
      <c r="C10" s="15">
        <v>7.6</v>
      </c>
      <c r="D10" s="15">
        <f t="shared" si="0"/>
        <v>22.799999999999997</v>
      </c>
    </row>
    <row r="11" spans="1:4" ht="12.75">
      <c r="A11" s="15">
        <v>10</v>
      </c>
      <c r="B11" s="15">
        <v>3</v>
      </c>
      <c r="C11" s="15">
        <v>7.6</v>
      </c>
      <c r="D11" s="15">
        <f t="shared" si="0"/>
        <v>22.799999999999997</v>
      </c>
    </row>
    <row r="12" spans="1:4" ht="12.75">
      <c r="A12" s="15">
        <v>11</v>
      </c>
      <c r="B12" s="15">
        <v>3</v>
      </c>
      <c r="C12" s="15">
        <v>9.1</v>
      </c>
      <c r="D12" s="15">
        <f t="shared" si="0"/>
        <v>27.299999999999997</v>
      </c>
    </row>
    <row r="13" spans="1:4" ht="12.75">
      <c r="A13" s="15">
        <v>12</v>
      </c>
      <c r="B13" s="15">
        <v>3</v>
      </c>
      <c r="C13" s="15">
        <v>8.8</v>
      </c>
      <c r="D13" s="15">
        <f t="shared" si="0"/>
        <v>26.400000000000002</v>
      </c>
    </row>
    <row r="14" spans="1:4" ht="12.75">
      <c r="A14" s="15">
        <v>13</v>
      </c>
      <c r="B14" s="15">
        <v>2</v>
      </c>
      <c r="C14" s="15">
        <v>7.3</v>
      </c>
      <c r="D14" s="15">
        <f t="shared" si="0"/>
        <v>14.6</v>
      </c>
    </row>
    <row r="15" spans="1:4" ht="12.75">
      <c r="A15" s="15">
        <v>14</v>
      </c>
      <c r="B15" s="15">
        <v>3</v>
      </c>
      <c r="C15" s="15">
        <v>7.8</v>
      </c>
      <c r="D15" s="15">
        <f t="shared" si="0"/>
        <v>23.4</v>
      </c>
    </row>
    <row r="16" spans="1:4" ht="12.75">
      <c r="A16" s="15">
        <v>15</v>
      </c>
      <c r="B16" s="15">
        <v>3</v>
      </c>
      <c r="C16" s="15">
        <v>8.2</v>
      </c>
      <c r="D16" s="15">
        <f t="shared" si="0"/>
        <v>24.599999999999998</v>
      </c>
    </row>
    <row r="17" spans="1:4" ht="12.75">
      <c r="A17" s="15">
        <v>16</v>
      </c>
      <c r="B17" s="15">
        <v>2</v>
      </c>
      <c r="C17" s="15">
        <v>6.6</v>
      </c>
      <c r="D17" s="15">
        <f t="shared" si="0"/>
        <v>13.2</v>
      </c>
    </row>
    <row r="18" spans="1:4" ht="12.75">
      <c r="A18" s="15">
        <v>17</v>
      </c>
      <c r="B18" s="15">
        <v>3</v>
      </c>
      <c r="C18" s="15">
        <v>7.7</v>
      </c>
      <c r="D18" s="15">
        <f t="shared" si="0"/>
        <v>23.1</v>
      </c>
    </row>
    <row r="19" spans="1:4" ht="12.75">
      <c r="A19" s="15">
        <v>18</v>
      </c>
      <c r="B19" s="15">
        <v>3</v>
      </c>
      <c r="C19" s="15">
        <v>7.9</v>
      </c>
      <c r="D19" s="15">
        <f t="shared" si="0"/>
        <v>23.700000000000003</v>
      </c>
    </row>
    <row r="20" spans="1:4" ht="12.75">
      <c r="A20" s="15">
        <v>19</v>
      </c>
      <c r="B20" s="15">
        <v>2</v>
      </c>
      <c r="C20" s="15">
        <v>7.8</v>
      </c>
      <c r="D20" s="15">
        <f t="shared" si="0"/>
        <v>15.6</v>
      </c>
    </row>
    <row r="21" spans="1:4" ht="12.75">
      <c r="A21" s="15">
        <v>20</v>
      </c>
      <c r="B21" s="15">
        <v>3</v>
      </c>
      <c r="C21" s="15">
        <v>8.6</v>
      </c>
      <c r="D21" s="15">
        <f t="shared" si="0"/>
        <v>25.799999999999997</v>
      </c>
    </row>
    <row r="22" spans="1:4" ht="12.75">
      <c r="A22" s="15">
        <v>21</v>
      </c>
      <c r="B22" s="15">
        <v>4</v>
      </c>
      <c r="C22" s="15">
        <v>7.3</v>
      </c>
      <c r="D22" s="15">
        <f t="shared" si="0"/>
        <v>29.2</v>
      </c>
    </row>
    <row r="23" spans="1:4" ht="12.75">
      <c r="A23" s="15">
        <v>22</v>
      </c>
      <c r="B23" s="15">
        <v>2</v>
      </c>
      <c r="C23" s="15">
        <v>7.7</v>
      </c>
      <c r="D23" s="15">
        <f t="shared" si="0"/>
        <v>15.4</v>
      </c>
    </row>
    <row r="24" spans="1:4" ht="12.75">
      <c r="A24" s="15">
        <v>23</v>
      </c>
      <c r="B24" s="15">
        <v>3</v>
      </c>
      <c r="C24" s="15">
        <v>7.5</v>
      </c>
      <c r="D24" s="15">
        <f t="shared" si="0"/>
        <v>22.5</v>
      </c>
    </row>
    <row r="25" spans="1:4" ht="12.75">
      <c r="A25" s="15">
        <v>24</v>
      </c>
      <c r="B25" s="15">
        <v>3</v>
      </c>
      <c r="C25" s="15">
        <v>8.5</v>
      </c>
      <c r="D25" s="15">
        <f t="shared" si="0"/>
        <v>25.5</v>
      </c>
    </row>
    <row r="26" spans="1:4" ht="12.75">
      <c r="A26" s="15">
        <v>25</v>
      </c>
      <c r="B26" s="15">
        <v>3</v>
      </c>
      <c r="C26" s="15">
        <v>4.9</v>
      </c>
      <c r="D26" s="15">
        <f t="shared" si="0"/>
        <v>14.700000000000001</v>
      </c>
    </row>
    <row r="27" spans="1:4" ht="12.75">
      <c r="A27" s="15">
        <v>26</v>
      </c>
      <c r="B27" s="15">
        <v>3</v>
      </c>
      <c r="C27" s="15">
        <v>8.8</v>
      </c>
      <c r="D27" s="15">
        <f t="shared" si="0"/>
        <v>26.400000000000002</v>
      </c>
    </row>
    <row r="28" spans="1:4" ht="12.75">
      <c r="A28" s="15">
        <v>27</v>
      </c>
      <c r="B28" s="15">
        <v>2</v>
      </c>
      <c r="C28" s="15">
        <v>7.2</v>
      </c>
      <c r="D28" s="15">
        <f t="shared" si="0"/>
        <v>14.4</v>
      </c>
    </row>
    <row r="29" spans="1:4" ht="12.75">
      <c r="A29" s="15">
        <v>28</v>
      </c>
      <c r="B29" s="15">
        <v>2</v>
      </c>
      <c r="C29" s="15">
        <v>9</v>
      </c>
      <c r="D29" s="15">
        <f t="shared" si="0"/>
        <v>18</v>
      </c>
    </row>
    <row r="30" spans="1:4" ht="12.75">
      <c r="A30" s="15">
        <v>29</v>
      </c>
      <c r="B30" s="15">
        <v>2</v>
      </c>
      <c r="C30" s="15">
        <v>7.9</v>
      </c>
      <c r="D30" s="15">
        <f t="shared" si="0"/>
        <v>15.8</v>
      </c>
    </row>
    <row r="31" spans="1:4" ht="12.75">
      <c r="A31" s="15">
        <v>30</v>
      </c>
      <c r="B31" s="15">
        <v>2</v>
      </c>
      <c r="C31" s="15">
        <v>8.4</v>
      </c>
      <c r="D31" s="15">
        <f t="shared" si="0"/>
        <v>16.8</v>
      </c>
    </row>
    <row r="32" spans="1:4" ht="12.75">
      <c r="A32" s="15">
        <v>31</v>
      </c>
      <c r="B32" s="15">
        <v>3</v>
      </c>
      <c r="C32" s="15">
        <v>9.4</v>
      </c>
      <c r="D32" s="15">
        <f t="shared" si="0"/>
        <v>28.200000000000003</v>
      </c>
    </row>
    <row r="33" spans="1:4" ht="12.75">
      <c r="A33" s="15">
        <v>32</v>
      </c>
      <c r="B33" s="15">
        <v>3</v>
      </c>
      <c r="C33" s="15">
        <v>7.1</v>
      </c>
      <c r="D33" s="15">
        <f t="shared" si="0"/>
        <v>21.299999999999997</v>
      </c>
    </row>
    <row r="34" spans="1:4" ht="12.75">
      <c r="A34" s="15">
        <v>33</v>
      </c>
      <c r="B34" s="15">
        <v>3</v>
      </c>
      <c r="C34" s="15">
        <v>7.3</v>
      </c>
      <c r="D34" s="15">
        <f t="shared" si="0"/>
        <v>21.9</v>
      </c>
    </row>
    <row r="35" spans="1:4" ht="12.75">
      <c r="A35" s="15">
        <v>34</v>
      </c>
      <c r="B35" s="15">
        <v>3</v>
      </c>
      <c r="C35" s="15">
        <v>8.5</v>
      </c>
      <c r="D35" s="15">
        <f t="shared" si="0"/>
        <v>25.5</v>
      </c>
    </row>
    <row r="36" spans="1:4" ht="12.75">
      <c r="A36" s="15">
        <v>35</v>
      </c>
      <c r="B36" s="15">
        <v>3</v>
      </c>
      <c r="C36" s="15">
        <v>7.9</v>
      </c>
      <c r="D36" s="15">
        <f t="shared" si="0"/>
        <v>23.700000000000003</v>
      </c>
    </row>
    <row r="37" spans="1:4" ht="12.75">
      <c r="A37" s="15">
        <v>36</v>
      </c>
      <c r="B37" s="15">
        <v>3</v>
      </c>
      <c r="C37" s="15">
        <v>8.5</v>
      </c>
      <c r="D37" s="15">
        <f t="shared" si="0"/>
        <v>25.5</v>
      </c>
    </row>
    <row r="38" spans="1:4" ht="12.75">
      <c r="A38" s="15">
        <v>37</v>
      </c>
      <c r="B38" s="15">
        <v>2</v>
      </c>
      <c r="C38" s="15">
        <v>7</v>
      </c>
      <c r="D38" s="15">
        <f t="shared" si="0"/>
        <v>14</v>
      </c>
    </row>
    <row r="39" spans="1:4" ht="12.75">
      <c r="A39" s="15">
        <v>38</v>
      </c>
      <c r="B39" s="15">
        <v>2</v>
      </c>
      <c r="C39" s="15">
        <v>7</v>
      </c>
      <c r="D39" s="15">
        <f t="shared" si="0"/>
        <v>14</v>
      </c>
    </row>
    <row r="40" spans="1:4" ht="12.75">
      <c r="A40" s="15">
        <v>39</v>
      </c>
      <c r="B40" s="15">
        <v>3</v>
      </c>
      <c r="C40" s="15">
        <v>8.2</v>
      </c>
      <c r="D40" s="15">
        <f t="shared" si="0"/>
        <v>24.599999999999998</v>
      </c>
    </row>
    <row r="41" spans="1:4" ht="12.75">
      <c r="A41" s="15">
        <v>40</v>
      </c>
      <c r="B41" s="15">
        <v>3</v>
      </c>
      <c r="C41" s="15">
        <v>8.2</v>
      </c>
      <c r="D41" s="15">
        <f t="shared" si="0"/>
        <v>24.599999999999998</v>
      </c>
    </row>
    <row r="42" spans="1:4" ht="12.75">
      <c r="A42" s="15">
        <v>41</v>
      </c>
      <c r="B42" s="15">
        <v>3</v>
      </c>
      <c r="C42" s="15">
        <v>8.8</v>
      </c>
      <c r="D42" s="15">
        <f t="shared" si="0"/>
        <v>26.400000000000002</v>
      </c>
    </row>
    <row r="43" spans="1:4" ht="12.75">
      <c r="A43" s="15">
        <v>42</v>
      </c>
      <c r="B43" s="15">
        <v>2</v>
      </c>
      <c r="C43" s="15">
        <v>7.3</v>
      </c>
      <c r="D43" s="15">
        <f t="shared" si="0"/>
        <v>14.6</v>
      </c>
    </row>
    <row r="44" spans="1:4" ht="12.75">
      <c r="A44" s="15">
        <v>43</v>
      </c>
      <c r="B44" s="15">
        <v>2</v>
      </c>
      <c r="C44" s="15">
        <v>8.2</v>
      </c>
      <c r="D44" s="15">
        <f t="shared" si="0"/>
        <v>16.4</v>
      </c>
    </row>
    <row r="45" spans="1:4" ht="12.75">
      <c r="A45" s="15">
        <v>44</v>
      </c>
      <c r="B45" s="15">
        <v>2</v>
      </c>
      <c r="C45" s="15">
        <v>8</v>
      </c>
      <c r="D45" s="15">
        <f t="shared" si="0"/>
        <v>16</v>
      </c>
    </row>
    <row r="46" spans="1:4" ht="12.75">
      <c r="A46" s="15">
        <v>45</v>
      </c>
      <c r="B46" s="15">
        <v>4</v>
      </c>
      <c r="C46" s="15">
        <v>8.7</v>
      </c>
      <c r="D46" s="15">
        <f t="shared" si="0"/>
        <v>34.8</v>
      </c>
    </row>
    <row r="47" spans="1:4" ht="12.75">
      <c r="A47" s="15">
        <v>46</v>
      </c>
      <c r="B47" s="15">
        <v>3</v>
      </c>
      <c r="C47" s="15">
        <v>7.5</v>
      </c>
      <c r="D47" s="15">
        <f t="shared" si="0"/>
        <v>22.5</v>
      </c>
    </row>
    <row r="48" spans="1:4" ht="12.75">
      <c r="A48" s="15">
        <v>47</v>
      </c>
      <c r="B48" s="15">
        <v>3</v>
      </c>
      <c r="C48" s="15">
        <v>7</v>
      </c>
      <c r="D48" s="15">
        <f t="shared" si="0"/>
        <v>21</v>
      </c>
    </row>
    <row r="49" spans="1:4" ht="12.75">
      <c r="A49" s="14" t="s">
        <v>134</v>
      </c>
      <c r="B49" s="15">
        <f>SUM(B2:B48)</f>
        <v>126</v>
      </c>
      <c r="C49" s="15"/>
      <c r="D49" s="31">
        <f>SUM(D2:D48)/B49</f>
        <v>7.85</v>
      </c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54">
      <selection activeCell="E75" sqref="E75"/>
    </sheetView>
  </sheetViews>
  <sheetFormatPr defaultColWidth="9.140625" defaultRowHeight="12.75"/>
  <sheetData>
    <row r="1" spans="1:4" ht="12.75">
      <c r="A1">
        <v>1</v>
      </c>
      <c r="B1">
        <v>3</v>
      </c>
      <c r="C1">
        <v>7</v>
      </c>
      <c r="D1">
        <f>B1*C1</f>
        <v>21</v>
      </c>
    </row>
    <row r="2" spans="1:4" ht="12.75">
      <c r="A2">
        <v>2</v>
      </c>
      <c r="B2">
        <v>3</v>
      </c>
      <c r="C2">
        <v>6</v>
      </c>
      <c r="D2">
        <f aca="true" t="shared" si="0" ref="D2:D65">B2*C2</f>
        <v>18</v>
      </c>
    </row>
    <row r="3" spans="1:4" ht="12.75">
      <c r="A3">
        <v>3</v>
      </c>
      <c r="B3">
        <v>2</v>
      </c>
      <c r="C3">
        <v>7</v>
      </c>
      <c r="D3">
        <f t="shared" si="0"/>
        <v>14</v>
      </c>
    </row>
    <row r="4" spans="1:4" ht="12.75">
      <c r="A4">
        <v>4</v>
      </c>
      <c r="B4">
        <v>2</v>
      </c>
      <c r="C4">
        <v>6</v>
      </c>
      <c r="D4">
        <f t="shared" si="0"/>
        <v>12</v>
      </c>
    </row>
    <row r="5" spans="1:4" ht="12.75">
      <c r="A5">
        <v>5</v>
      </c>
      <c r="B5">
        <v>4</v>
      </c>
      <c r="C5">
        <v>6</v>
      </c>
      <c r="D5">
        <f t="shared" si="0"/>
        <v>24</v>
      </c>
    </row>
    <row r="6" spans="1:4" ht="12.75">
      <c r="A6">
        <v>6</v>
      </c>
      <c r="B6">
        <v>2</v>
      </c>
      <c r="C6">
        <v>5</v>
      </c>
      <c r="D6">
        <f t="shared" si="0"/>
        <v>10</v>
      </c>
    </row>
    <row r="7" spans="1:4" ht="12.75">
      <c r="A7">
        <v>7</v>
      </c>
      <c r="B7">
        <v>3</v>
      </c>
      <c r="C7">
        <v>5</v>
      </c>
      <c r="D7">
        <f t="shared" si="0"/>
        <v>15</v>
      </c>
    </row>
    <row r="8" spans="1:4" ht="12.75">
      <c r="A8">
        <v>8</v>
      </c>
      <c r="B8">
        <v>3</v>
      </c>
      <c r="C8">
        <v>8</v>
      </c>
      <c r="D8">
        <f t="shared" si="0"/>
        <v>24</v>
      </c>
    </row>
    <row r="9" spans="1:4" ht="12.75">
      <c r="A9">
        <v>9</v>
      </c>
      <c r="B9">
        <v>3</v>
      </c>
      <c r="C9">
        <v>7</v>
      </c>
      <c r="D9">
        <f t="shared" si="0"/>
        <v>21</v>
      </c>
    </row>
    <row r="10" spans="1:4" ht="12.75">
      <c r="A10">
        <v>10</v>
      </c>
      <c r="B10">
        <v>3</v>
      </c>
      <c r="C10">
        <v>5</v>
      </c>
      <c r="D10">
        <f t="shared" si="0"/>
        <v>15</v>
      </c>
    </row>
    <row r="11" spans="1:4" ht="12.75">
      <c r="A11">
        <v>11</v>
      </c>
      <c r="B11">
        <v>2</v>
      </c>
      <c r="C11">
        <v>7</v>
      </c>
      <c r="D11">
        <f t="shared" si="0"/>
        <v>14</v>
      </c>
    </row>
    <row r="12" spans="1:4" ht="12.75">
      <c r="A12">
        <v>12</v>
      </c>
      <c r="B12">
        <v>3</v>
      </c>
      <c r="C12">
        <v>5</v>
      </c>
      <c r="D12">
        <f t="shared" si="0"/>
        <v>15</v>
      </c>
    </row>
    <row r="13" spans="1:4" ht="12.75">
      <c r="A13">
        <v>13</v>
      </c>
      <c r="B13">
        <v>2</v>
      </c>
      <c r="C13">
        <v>5</v>
      </c>
      <c r="D13">
        <f t="shared" si="0"/>
        <v>10</v>
      </c>
    </row>
    <row r="14" spans="1:4" ht="12.75">
      <c r="A14">
        <v>14</v>
      </c>
      <c r="B14">
        <v>3</v>
      </c>
      <c r="C14">
        <v>5</v>
      </c>
      <c r="D14">
        <f t="shared" si="0"/>
        <v>15</v>
      </c>
    </row>
    <row r="15" spans="1:4" ht="12.75">
      <c r="A15">
        <v>15</v>
      </c>
      <c r="B15">
        <v>3</v>
      </c>
      <c r="C15">
        <v>6</v>
      </c>
      <c r="D15">
        <f t="shared" si="0"/>
        <v>18</v>
      </c>
    </row>
    <row r="16" spans="1:4" ht="12.75">
      <c r="A16">
        <v>16</v>
      </c>
      <c r="B16">
        <v>3</v>
      </c>
      <c r="C16">
        <v>7</v>
      </c>
      <c r="D16">
        <f t="shared" si="0"/>
        <v>21</v>
      </c>
    </row>
    <row r="17" spans="1:4" ht="12.75">
      <c r="A17">
        <v>17</v>
      </c>
      <c r="B17">
        <v>3</v>
      </c>
      <c r="C17">
        <v>5</v>
      </c>
      <c r="D17">
        <f t="shared" si="0"/>
        <v>15</v>
      </c>
    </row>
    <row r="18" spans="1:4" ht="12.75">
      <c r="A18">
        <v>18</v>
      </c>
      <c r="B18">
        <v>2</v>
      </c>
      <c r="C18">
        <v>7</v>
      </c>
      <c r="D18">
        <f t="shared" si="0"/>
        <v>14</v>
      </c>
    </row>
    <row r="19" spans="1:4" ht="12.75">
      <c r="A19">
        <v>19</v>
      </c>
      <c r="B19">
        <v>2</v>
      </c>
      <c r="C19">
        <v>6</v>
      </c>
      <c r="D19">
        <f t="shared" si="0"/>
        <v>12</v>
      </c>
    </row>
    <row r="20" spans="1:4" ht="12.75">
      <c r="A20">
        <v>20</v>
      </c>
      <c r="B20">
        <v>4</v>
      </c>
      <c r="C20">
        <v>7</v>
      </c>
      <c r="D20">
        <f t="shared" si="0"/>
        <v>28</v>
      </c>
    </row>
    <row r="21" spans="1:4" ht="12.75">
      <c r="A21">
        <v>21</v>
      </c>
      <c r="B21">
        <v>2</v>
      </c>
      <c r="C21">
        <v>5</v>
      </c>
      <c r="D21">
        <f t="shared" si="0"/>
        <v>10</v>
      </c>
    </row>
    <row r="22" spans="1:4" ht="12.75">
      <c r="A22">
        <v>22</v>
      </c>
      <c r="B22">
        <v>4</v>
      </c>
      <c r="C22">
        <v>8</v>
      </c>
      <c r="D22">
        <f t="shared" si="0"/>
        <v>32</v>
      </c>
    </row>
    <row r="23" spans="1:4" ht="12.75">
      <c r="A23">
        <v>23</v>
      </c>
      <c r="B23">
        <v>4</v>
      </c>
      <c r="C23">
        <v>7</v>
      </c>
      <c r="D23">
        <f t="shared" si="0"/>
        <v>28</v>
      </c>
    </row>
    <row r="24" spans="1:4" ht="12.75">
      <c r="A24">
        <v>24</v>
      </c>
      <c r="B24">
        <v>2</v>
      </c>
      <c r="C24">
        <v>8</v>
      </c>
      <c r="D24">
        <f t="shared" si="0"/>
        <v>16</v>
      </c>
    </row>
    <row r="25" spans="1:4" ht="12.75">
      <c r="A25">
        <v>25</v>
      </c>
      <c r="B25">
        <v>3</v>
      </c>
      <c r="C25">
        <v>6</v>
      </c>
      <c r="D25">
        <f t="shared" si="0"/>
        <v>18</v>
      </c>
    </row>
    <row r="26" spans="1:4" ht="12.75">
      <c r="A26">
        <v>26</v>
      </c>
      <c r="B26">
        <v>3</v>
      </c>
      <c r="C26">
        <v>7</v>
      </c>
      <c r="D26">
        <f t="shared" si="0"/>
        <v>21</v>
      </c>
    </row>
    <row r="27" spans="1:4" ht="12.75">
      <c r="A27">
        <v>27</v>
      </c>
      <c r="B27">
        <v>2</v>
      </c>
      <c r="C27">
        <v>7</v>
      </c>
      <c r="D27">
        <f t="shared" si="0"/>
        <v>14</v>
      </c>
    </row>
    <row r="28" spans="1:4" ht="12.75">
      <c r="A28">
        <v>28</v>
      </c>
      <c r="B28">
        <v>3</v>
      </c>
      <c r="C28">
        <v>7</v>
      </c>
      <c r="D28">
        <f t="shared" si="0"/>
        <v>21</v>
      </c>
    </row>
    <row r="29" spans="1:4" ht="12.75">
      <c r="A29">
        <v>29</v>
      </c>
      <c r="B29">
        <v>2</v>
      </c>
      <c r="C29">
        <v>7</v>
      </c>
      <c r="D29">
        <f t="shared" si="0"/>
        <v>14</v>
      </c>
    </row>
    <row r="30" spans="1:4" ht="12.75">
      <c r="A30">
        <v>30</v>
      </c>
      <c r="B30">
        <v>2</v>
      </c>
      <c r="C30">
        <v>6</v>
      </c>
      <c r="D30">
        <f t="shared" si="0"/>
        <v>12</v>
      </c>
    </row>
    <row r="31" spans="1:4" ht="12.75">
      <c r="A31">
        <v>31</v>
      </c>
      <c r="B31">
        <v>2</v>
      </c>
      <c r="C31">
        <v>6</v>
      </c>
      <c r="D31">
        <f t="shared" si="0"/>
        <v>12</v>
      </c>
    </row>
    <row r="32" spans="1:4" ht="12.75">
      <c r="A32">
        <v>32</v>
      </c>
      <c r="B32">
        <v>2</v>
      </c>
      <c r="C32">
        <v>7</v>
      </c>
      <c r="D32">
        <f t="shared" si="0"/>
        <v>14</v>
      </c>
    </row>
    <row r="33" spans="1:4" ht="12.75">
      <c r="A33">
        <v>33</v>
      </c>
      <c r="B33">
        <v>3</v>
      </c>
      <c r="C33">
        <v>6</v>
      </c>
      <c r="D33">
        <f t="shared" si="0"/>
        <v>18</v>
      </c>
    </row>
    <row r="34" spans="1:4" ht="12.75">
      <c r="A34">
        <v>34</v>
      </c>
      <c r="B34">
        <v>2</v>
      </c>
      <c r="C34">
        <v>7</v>
      </c>
      <c r="D34">
        <f t="shared" si="0"/>
        <v>14</v>
      </c>
    </row>
    <row r="35" spans="1:4" ht="12.75">
      <c r="A35">
        <v>35</v>
      </c>
      <c r="B35">
        <v>2</v>
      </c>
      <c r="C35">
        <v>6</v>
      </c>
      <c r="D35">
        <f t="shared" si="0"/>
        <v>12</v>
      </c>
    </row>
    <row r="36" spans="1:4" ht="12.75">
      <c r="A36">
        <v>36</v>
      </c>
      <c r="B36">
        <v>4</v>
      </c>
      <c r="C36">
        <v>5</v>
      </c>
      <c r="D36">
        <f t="shared" si="0"/>
        <v>20</v>
      </c>
    </row>
    <row r="37" spans="1:4" ht="12.75">
      <c r="A37">
        <v>37</v>
      </c>
      <c r="B37">
        <v>3</v>
      </c>
      <c r="C37">
        <v>6</v>
      </c>
      <c r="D37">
        <f t="shared" si="0"/>
        <v>18</v>
      </c>
    </row>
    <row r="38" spans="1:4" ht="12.75">
      <c r="A38">
        <v>38</v>
      </c>
      <c r="B38">
        <v>3</v>
      </c>
      <c r="C38">
        <v>7</v>
      </c>
      <c r="D38">
        <f t="shared" si="0"/>
        <v>21</v>
      </c>
    </row>
    <row r="39" spans="1:4" ht="12.75">
      <c r="A39">
        <v>39</v>
      </c>
      <c r="B39">
        <v>3</v>
      </c>
      <c r="C39">
        <v>5</v>
      </c>
      <c r="D39">
        <f t="shared" si="0"/>
        <v>15</v>
      </c>
    </row>
    <row r="40" spans="1:4" ht="12.75">
      <c r="A40">
        <v>40</v>
      </c>
      <c r="B40">
        <v>4</v>
      </c>
      <c r="C40">
        <v>9</v>
      </c>
      <c r="D40">
        <f t="shared" si="0"/>
        <v>36</v>
      </c>
    </row>
    <row r="41" spans="1:4" ht="12.75">
      <c r="A41">
        <v>41</v>
      </c>
      <c r="B41">
        <v>2</v>
      </c>
      <c r="C41">
        <v>6</v>
      </c>
      <c r="D41">
        <f t="shared" si="0"/>
        <v>12</v>
      </c>
    </row>
    <row r="42" spans="1:4" ht="12.75">
      <c r="A42">
        <v>42</v>
      </c>
      <c r="B42">
        <v>2</v>
      </c>
      <c r="C42">
        <v>8.9</v>
      </c>
      <c r="D42">
        <f t="shared" si="0"/>
        <v>17.8</v>
      </c>
    </row>
    <row r="43" spans="1:4" ht="12.75">
      <c r="A43">
        <v>43</v>
      </c>
      <c r="B43">
        <v>2</v>
      </c>
      <c r="C43">
        <v>6</v>
      </c>
      <c r="D43">
        <f t="shared" si="0"/>
        <v>12</v>
      </c>
    </row>
    <row r="44" spans="1:4" ht="12.75">
      <c r="A44">
        <v>44</v>
      </c>
      <c r="B44">
        <v>2</v>
      </c>
      <c r="C44">
        <v>5</v>
      </c>
      <c r="D44">
        <f t="shared" si="0"/>
        <v>10</v>
      </c>
    </row>
    <row r="45" spans="1:4" ht="12.75">
      <c r="A45">
        <v>45</v>
      </c>
      <c r="B45">
        <v>2</v>
      </c>
      <c r="C45">
        <v>7</v>
      </c>
      <c r="D45">
        <f t="shared" si="0"/>
        <v>14</v>
      </c>
    </row>
    <row r="46" spans="1:4" ht="12.75">
      <c r="A46">
        <v>46</v>
      </c>
      <c r="B46">
        <v>3</v>
      </c>
      <c r="C46">
        <v>8</v>
      </c>
      <c r="D46">
        <f t="shared" si="0"/>
        <v>24</v>
      </c>
    </row>
    <row r="47" spans="1:4" ht="12.75">
      <c r="A47">
        <v>47</v>
      </c>
      <c r="B47">
        <v>3</v>
      </c>
      <c r="C47">
        <v>5</v>
      </c>
      <c r="D47">
        <f t="shared" si="0"/>
        <v>15</v>
      </c>
    </row>
    <row r="48" spans="1:4" ht="12.75">
      <c r="A48">
        <v>48</v>
      </c>
      <c r="B48">
        <v>3</v>
      </c>
      <c r="C48">
        <v>7</v>
      </c>
      <c r="D48">
        <f t="shared" si="0"/>
        <v>21</v>
      </c>
    </row>
    <row r="49" spans="1:4" ht="12.75">
      <c r="A49">
        <v>49</v>
      </c>
      <c r="B49">
        <v>3</v>
      </c>
      <c r="C49">
        <v>7</v>
      </c>
      <c r="D49">
        <f t="shared" si="0"/>
        <v>21</v>
      </c>
    </row>
    <row r="50" spans="1:4" ht="12.75">
      <c r="A50">
        <v>50</v>
      </c>
      <c r="B50">
        <v>3</v>
      </c>
      <c r="C50">
        <v>7</v>
      </c>
      <c r="D50">
        <f t="shared" si="0"/>
        <v>21</v>
      </c>
    </row>
    <row r="51" spans="1:4" ht="12.75">
      <c r="A51">
        <v>51</v>
      </c>
      <c r="B51">
        <v>3</v>
      </c>
      <c r="C51">
        <v>5</v>
      </c>
      <c r="D51">
        <f t="shared" si="0"/>
        <v>15</v>
      </c>
    </row>
    <row r="52" spans="1:4" ht="12.75">
      <c r="A52">
        <v>52</v>
      </c>
      <c r="B52">
        <v>2</v>
      </c>
      <c r="C52">
        <v>6</v>
      </c>
      <c r="D52">
        <f t="shared" si="0"/>
        <v>12</v>
      </c>
    </row>
    <row r="53" spans="1:4" ht="12.75">
      <c r="A53">
        <v>53</v>
      </c>
      <c r="B53">
        <v>2</v>
      </c>
      <c r="C53">
        <v>7</v>
      </c>
      <c r="D53">
        <f t="shared" si="0"/>
        <v>14</v>
      </c>
    </row>
    <row r="54" spans="1:4" ht="12.75">
      <c r="A54">
        <v>54</v>
      </c>
      <c r="B54">
        <v>2</v>
      </c>
      <c r="C54">
        <v>8</v>
      </c>
      <c r="D54">
        <f t="shared" si="0"/>
        <v>16</v>
      </c>
    </row>
    <row r="55" spans="1:4" ht="12.75">
      <c r="A55">
        <v>55</v>
      </c>
      <c r="B55">
        <v>3</v>
      </c>
      <c r="C55">
        <v>8</v>
      </c>
      <c r="D55">
        <f t="shared" si="0"/>
        <v>24</v>
      </c>
    </row>
    <row r="56" spans="1:4" ht="12.75">
      <c r="A56">
        <v>56</v>
      </c>
      <c r="B56">
        <v>6</v>
      </c>
      <c r="C56">
        <v>7</v>
      </c>
      <c r="D56">
        <f t="shared" si="0"/>
        <v>42</v>
      </c>
    </row>
    <row r="57" spans="1:4" ht="12.75">
      <c r="A57">
        <v>57</v>
      </c>
      <c r="B57">
        <v>6</v>
      </c>
      <c r="C57">
        <v>5</v>
      </c>
      <c r="D57">
        <f t="shared" si="0"/>
        <v>30</v>
      </c>
    </row>
    <row r="58" spans="1:4" ht="12.75">
      <c r="A58">
        <v>58</v>
      </c>
      <c r="B58">
        <v>3</v>
      </c>
      <c r="C58">
        <v>7</v>
      </c>
      <c r="D58">
        <f t="shared" si="0"/>
        <v>21</v>
      </c>
    </row>
    <row r="59" spans="1:4" ht="12.75">
      <c r="A59">
        <v>59</v>
      </c>
      <c r="B59">
        <v>4</v>
      </c>
      <c r="C59">
        <v>9</v>
      </c>
      <c r="D59">
        <f t="shared" si="0"/>
        <v>36</v>
      </c>
    </row>
    <row r="60" spans="1:4" ht="12.75">
      <c r="A60">
        <v>60</v>
      </c>
      <c r="B60">
        <v>2</v>
      </c>
      <c r="C60">
        <v>6</v>
      </c>
      <c r="D60">
        <f t="shared" si="0"/>
        <v>12</v>
      </c>
    </row>
    <row r="61" spans="1:4" ht="12.75">
      <c r="A61">
        <v>61</v>
      </c>
      <c r="B61">
        <v>2</v>
      </c>
      <c r="C61">
        <v>7</v>
      </c>
      <c r="D61">
        <f t="shared" si="0"/>
        <v>14</v>
      </c>
    </row>
    <row r="62" spans="1:4" ht="12.75">
      <c r="A62">
        <v>62</v>
      </c>
      <c r="B62">
        <v>2</v>
      </c>
      <c r="C62">
        <v>8</v>
      </c>
      <c r="D62">
        <f t="shared" si="0"/>
        <v>16</v>
      </c>
    </row>
    <row r="63" spans="1:4" ht="12.75">
      <c r="A63">
        <v>63</v>
      </c>
      <c r="B63">
        <v>2</v>
      </c>
      <c r="C63">
        <v>7</v>
      </c>
      <c r="D63">
        <f t="shared" si="0"/>
        <v>14</v>
      </c>
    </row>
    <row r="64" spans="1:4" ht="12.75">
      <c r="A64">
        <v>64</v>
      </c>
      <c r="B64">
        <v>2</v>
      </c>
      <c r="C64">
        <v>8</v>
      </c>
      <c r="D64">
        <f t="shared" si="0"/>
        <v>16</v>
      </c>
    </row>
    <row r="65" spans="1:4" ht="12.75">
      <c r="A65">
        <v>65</v>
      </c>
      <c r="B65">
        <v>3</v>
      </c>
      <c r="C65">
        <v>8</v>
      </c>
      <c r="D65">
        <f t="shared" si="0"/>
        <v>24</v>
      </c>
    </row>
    <row r="66" spans="1:4" ht="12.75">
      <c r="A66">
        <v>66</v>
      </c>
      <c r="B66">
        <v>2</v>
      </c>
      <c r="C66">
        <v>7</v>
      </c>
      <c r="D66">
        <f aca="true" t="shared" si="1" ref="D66:D72">B66*C66</f>
        <v>14</v>
      </c>
    </row>
    <row r="67" spans="1:4" ht="12.75">
      <c r="A67">
        <v>67</v>
      </c>
      <c r="B67">
        <v>3</v>
      </c>
      <c r="C67">
        <v>7</v>
      </c>
      <c r="D67">
        <f t="shared" si="1"/>
        <v>21</v>
      </c>
    </row>
    <row r="68" spans="1:4" ht="12.75">
      <c r="A68">
        <v>68</v>
      </c>
      <c r="B68">
        <v>3</v>
      </c>
      <c r="C68">
        <v>8</v>
      </c>
      <c r="D68">
        <f t="shared" si="1"/>
        <v>24</v>
      </c>
    </row>
    <row r="69" spans="1:4" ht="12.75">
      <c r="A69">
        <v>69</v>
      </c>
      <c r="B69">
        <v>3</v>
      </c>
      <c r="C69">
        <v>7</v>
      </c>
      <c r="D69">
        <f t="shared" si="1"/>
        <v>21</v>
      </c>
    </row>
    <row r="70" spans="1:4" ht="12.75">
      <c r="A70">
        <v>70</v>
      </c>
      <c r="B70">
        <v>3</v>
      </c>
      <c r="C70">
        <v>6</v>
      </c>
      <c r="D70">
        <f t="shared" si="1"/>
        <v>18</v>
      </c>
    </row>
    <row r="71" spans="1:4" ht="12.75">
      <c r="A71">
        <v>71</v>
      </c>
      <c r="B71">
        <v>2</v>
      </c>
      <c r="C71">
        <v>5</v>
      </c>
      <c r="D71">
        <f t="shared" si="1"/>
        <v>10</v>
      </c>
    </row>
    <row r="72" spans="1:4" ht="12.75">
      <c r="A72">
        <v>72</v>
      </c>
      <c r="B72">
        <v>8</v>
      </c>
      <c r="C72">
        <v>7.9</v>
      </c>
      <c r="D72">
        <f t="shared" si="1"/>
        <v>63.2</v>
      </c>
    </row>
    <row r="73" spans="1:5" ht="12.75">
      <c r="A73" t="s">
        <v>134</v>
      </c>
      <c r="B73">
        <f>SUM(B1:B72)</f>
        <v>203</v>
      </c>
      <c r="D73">
        <f>SUM(D1:D72)</f>
        <v>1347</v>
      </c>
      <c r="E73" s="27">
        <f>D73/B73</f>
        <v>6.635467980295567</v>
      </c>
    </row>
    <row r="74" spans="1:4" ht="12.75">
      <c r="A74" t="s">
        <v>231</v>
      </c>
      <c r="B74">
        <v>5</v>
      </c>
      <c r="C74">
        <v>8</v>
      </c>
      <c r="D74">
        <f>B74*C74</f>
        <v>40</v>
      </c>
    </row>
    <row r="75" spans="2:5" ht="12.75">
      <c r="B75">
        <v>5</v>
      </c>
      <c r="C75">
        <v>8</v>
      </c>
      <c r="D75">
        <f>B75*C75</f>
        <v>40</v>
      </c>
      <c r="E75" s="26">
        <f>(D73+D74+D75)/213</f>
        <v>6.699530516431925</v>
      </c>
    </row>
    <row r="76" ht="12.75">
      <c r="D76" s="27">
        <f>(D74+D75)/10</f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view="pageBreakPreview" zoomScaleSheetLayoutView="100" zoomScalePageLayoutView="0" workbookViewId="0" topLeftCell="A62">
      <selection activeCell="A1" sqref="A1:M75"/>
    </sheetView>
  </sheetViews>
  <sheetFormatPr defaultColWidth="8.8515625" defaultRowHeight="12.75"/>
  <cols>
    <col min="1" max="1" width="4.140625" style="2" customWidth="1"/>
    <col min="2" max="2" width="20.57421875" style="2" customWidth="1"/>
    <col min="3" max="3" width="9.57421875" style="2" customWidth="1"/>
    <col min="4" max="4" width="14.7109375" style="2" customWidth="1"/>
    <col min="5" max="5" width="12.7109375" style="2" customWidth="1"/>
    <col min="6" max="6" width="13.00390625" style="2" customWidth="1"/>
    <col min="7" max="7" width="10.8515625" style="2" customWidth="1"/>
    <col min="8" max="8" width="24.00390625" style="2" customWidth="1"/>
    <col min="9" max="9" width="9.140625" style="2" customWidth="1"/>
    <col min="10" max="10" width="6.28125" style="2" customWidth="1"/>
    <col min="11" max="11" width="6.140625" style="2" customWidth="1"/>
    <col min="12" max="12" width="5.8515625" style="2" customWidth="1"/>
    <col min="13" max="13" width="12.7109375" style="2" customWidth="1"/>
    <col min="14" max="16384" width="8.8515625" style="2" customWidth="1"/>
  </cols>
  <sheetData>
    <row r="1" spans="1:13" ht="18.75">
      <c r="A1" s="47" t="s">
        <v>0</v>
      </c>
      <c r="B1" s="47"/>
      <c r="C1" s="47"/>
      <c r="D1" s="47"/>
      <c r="E1" s="47" t="s">
        <v>2</v>
      </c>
      <c r="F1" s="47"/>
      <c r="G1" s="47"/>
      <c r="H1" s="47"/>
      <c r="I1" s="47"/>
      <c r="J1" s="47"/>
      <c r="K1" s="47"/>
      <c r="L1" s="47"/>
      <c r="M1" s="47"/>
    </row>
    <row r="2" spans="1:13" ht="15.75" customHeight="1">
      <c r="A2" s="47" t="s">
        <v>1</v>
      </c>
      <c r="B2" s="47"/>
      <c r="C2" s="47"/>
      <c r="D2" s="47"/>
      <c r="E2" s="47" t="s">
        <v>3</v>
      </c>
      <c r="F2" s="47"/>
      <c r="G2" s="47"/>
      <c r="H2" s="47"/>
      <c r="I2" s="47"/>
      <c r="J2" s="47"/>
      <c r="K2" s="47"/>
      <c r="L2" s="47"/>
      <c r="M2" s="47"/>
    </row>
    <row r="3" spans="1:13" ht="23.25" customHeight="1">
      <c r="A3" s="4"/>
      <c r="B3" s="4"/>
      <c r="C3" s="4"/>
      <c r="E3" s="48" t="s">
        <v>263</v>
      </c>
      <c r="F3" s="48"/>
      <c r="G3" s="48"/>
      <c r="H3" s="48"/>
      <c r="I3" s="48"/>
      <c r="J3" s="48"/>
      <c r="K3" s="48"/>
      <c r="L3" s="48"/>
      <c r="M3" s="48"/>
    </row>
    <row r="4" spans="1:13" ht="28.5" customHeight="1">
      <c r="A4" s="49" t="s">
        <v>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8" ht="45.75" customHeight="1">
      <c r="A5" s="6" t="s">
        <v>5</v>
      </c>
      <c r="B5" s="6" t="s">
        <v>6</v>
      </c>
      <c r="C5" s="6" t="s">
        <v>7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8</v>
      </c>
      <c r="K5" s="7" t="s">
        <v>9</v>
      </c>
      <c r="L5" s="7" t="s">
        <v>10</v>
      </c>
      <c r="M5" s="7" t="s">
        <v>27</v>
      </c>
      <c r="N5" s="1"/>
      <c r="O5" s="1"/>
      <c r="P5" s="1"/>
      <c r="Q5" s="1"/>
      <c r="R5" s="1"/>
    </row>
    <row r="6" spans="1:18" ht="27.75" customHeight="1">
      <c r="A6" s="6" t="s">
        <v>11</v>
      </c>
      <c r="B6" s="72" t="s">
        <v>12</v>
      </c>
      <c r="C6" s="73"/>
      <c r="D6" s="74"/>
      <c r="E6" s="8"/>
      <c r="F6" s="8"/>
      <c r="G6" s="8"/>
      <c r="H6" s="8"/>
      <c r="I6" s="8"/>
      <c r="J6" s="8"/>
      <c r="K6" s="8"/>
      <c r="L6" s="8"/>
      <c r="M6" s="8"/>
      <c r="N6" s="1"/>
      <c r="O6" s="1"/>
      <c r="P6" s="1"/>
      <c r="Q6" s="1"/>
      <c r="R6" s="1"/>
    </row>
    <row r="7" spans="1:18" ht="25.5">
      <c r="A7" s="8">
        <v>1</v>
      </c>
      <c r="B7" s="21" t="s">
        <v>179</v>
      </c>
      <c r="C7" s="13" t="s">
        <v>180</v>
      </c>
      <c r="D7" s="10" t="s">
        <v>250</v>
      </c>
      <c r="E7" s="10" t="s">
        <v>54</v>
      </c>
      <c r="F7" s="10" t="s">
        <v>83</v>
      </c>
      <c r="G7" s="10" t="s">
        <v>30</v>
      </c>
      <c r="H7" s="10"/>
      <c r="I7" s="8">
        <v>8.34</v>
      </c>
      <c r="J7" s="8">
        <v>8.34</v>
      </c>
      <c r="K7" s="8" t="s">
        <v>33</v>
      </c>
      <c r="L7" s="8" t="s">
        <v>31</v>
      </c>
      <c r="M7" s="41" t="s">
        <v>84</v>
      </c>
      <c r="N7" s="1"/>
      <c r="O7" s="1"/>
      <c r="P7" s="1"/>
      <c r="Q7" s="1"/>
      <c r="R7" s="1"/>
    </row>
    <row r="8" spans="1:18" ht="25.5">
      <c r="A8" s="8">
        <v>2</v>
      </c>
      <c r="B8" s="16" t="s">
        <v>202</v>
      </c>
      <c r="C8" s="13" t="s">
        <v>219</v>
      </c>
      <c r="D8" s="10" t="s">
        <v>251</v>
      </c>
      <c r="E8" s="10" t="s">
        <v>54</v>
      </c>
      <c r="F8" s="10" t="s">
        <v>83</v>
      </c>
      <c r="G8" s="10" t="s">
        <v>30</v>
      </c>
      <c r="H8" s="10"/>
      <c r="I8" s="8">
        <v>8.13</v>
      </c>
      <c r="J8" s="8">
        <v>8.13</v>
      </c>
      <c r="K8" s="8" t="s">
        <v>227</v>
      </c>
      <c r="L8" s="8" t="s">
        <v>31</v>
      </c>
      <c r="M8" s="41" t="s">
        <v>84</v>
      </c>
      <c r="N8" s="1"/>
      <c r="O8" s="1"/>
      <c r="P8" s="1"/>
      <c r="Q8" s="1"/>
      <c r="R8" s="1"/>
    </row>
    <row r="9" spans="1:18" ht="25.5">
      <c r="A9" s="8">
        <v>3</v>
      </c>
      <c r="B9" s="16" t="s">
        <v>111</v>
      </c>
      <c r="C9" s="13">
        <v>32924</v>
      </c>
      <c r="D9" s="10" t="s">
        <v>252</v>
      </c>
      <c r="E9" s="10" t="s">
        <v>54</v>
      </c>
      <c r="F9" s="10" t="s">
        <v>83</v>
      </c>
      <c r="G9" s="10" t="s">
        <v>30</v>
      </c>
      <c r="H9" s="10" t="s">
        <v>112</v>
      </c>
      <c r="I9" s="8">
        <v>7.96</v>
      </c>
      <c r="J9" s="8">
        <v>7.96</v>
      </c>
      <c r="K9" s="8" t="s">
        <v>31</v>
      </c>
      <c r="L9" s="8" t="s">
        <v>31</v>
      </c>
      <c r="M9" s="41" t="s">
        <v>84</v>
      </c>
      <c r="N9" s="1"/>
      <c r="O9" s="1"/>
      <c r="P9" s="1"/>
      <c r="Q9" s="1"/>
      <c r="R9" s="1"/>
    </row>
    <row r="10" spans="1:18" ht="25.5">
      <c r="A10" s="8">
        <v>4</v>
      </c>
      <c r="B10" s="16" t="s">
        <v>28</v>
      </c>
      <c r="C10" s="13" t="s">
        <v>154</v>
      </c>
      <c r="D10" s="10" t="s">
        <v>253</v>
      </c>
      <c r="E10" s="10" t="s">
        <v>29</v>
      </c>
      <c r="F10" s="10" t="s">
        <v>69</v>
      </c>
      <c r="G10" s="8" t="s">
        <v>30</v>
      </c>
      <c r="H10" s="8"/>
      <c r="I10" s="8">
        <v>7.85</v>
      </c>
      <c r="J10" s="8">
        <v>7.85</v>
      </c>
      <c r="K10" s="8" t="s">
        <v>227</v>
      </c>
      <c r="L10" s="8" t="s">
        <v>31</v>
      </c>
      <c r="M10" s="41" t="s">
        <v>40</v>
      </c>
      <c r="N10" s="1"/>
      <c r="O10" s="1"/>
      <c r="P10" s="1"/>
      <c r="Q10" s="1"/>
      <c r="R10" s="1"/>
    </row>
    <row r="11" spans="1:18" ht="25.5">
      <c r="A11" s="8">
        <v>5</v>
      </c>
      <c r="B11" s="16" t="s">
        <v>55</v>
      </c>
      <c r="C11" s="9">
        <v>33981</v>
      </c>
      <c r="D11" s="10" t="s">
        <v>252</v>
      </c>
      <c r="E11" s="10" t="s">
        <v>54</v>
      </c>
      <c r="F11" s="10" t="s">
        <v>69</v>
      </c>
      <c r="G11" s="8" t="s">
        <v>30</v>
      </c>
      <c r="H11" s="8"/>
      <c r="I11" s="8">
        <v>7.83</v>
      </c>
      <c r="J11" s="8">
        <v>7.83</v>
      </c>
      <c r="K11" s="8" t="s">
        <v>31</v>
      </c>
      <c r="L11" s="8" t="s">
        <v>31</v>
      </c>
      <c r="M11" s="41" t="s">
        <v>56</v>
      </c>
      <c r="N11" s="1"/>
      <c r="O11" s="1"/>
      <c r="P11" s="1"/>
      <c r="Q11" s="1"/>
      <c r="R11" s="1"/>
    </row>
    <row r="12" spans="1:18" ht="25.5">
      <c r="A12" s="8">
        <v>6</v>
      </c>
      <c r="B12" s="16" t="s">
        <v>85</v>
      </c>
      <c r="C12" s="11" t="s">
        <v>86</v>
      </c>
      <c r="D12" s="10" t="s">
        <v>250</v>
      </c>
      <c r="E12" s="10" t="s">
        <v>29</v>
      </c>
      <c r="F12" s="10" t="s">
        <v>83</v>
      </c>
      <c r="G12" s="10" t="s">
        <v>30</v>
      </c>
      <c r="H12" s="10"/>
      <c r="I12" s="8">
        <v>7.83</v>
      </c>
      <c r="J12" s="8">
        <v>7.83</v>
      </c>
      <c r="K12" s="8" t="s">
        <v>31</v>
      </c>
      <c r="L12" s="8" t="s">
        <v>31</v>
      </c>
      <c r="M12" s="41" t="s">
        <v>84</v>
      </c>
      <c r="N12" s="1"/>
      <c r="O12" s="1"/>
      <c r="P12" s="1"/>
      <c r="Q12" s="1"/>
      <c r="R12" s="1"/>
    </row>
    <row r="13" spans="1:18" ht="25.5">
      <c r="A13" s="8">
        <v>7</v>
      </c>
      <c r="B13" s="16" t="s">
        <v>113</v>
      </c>
      <c r="C13" s="13" t="s">
        <v>114</v>
      </c>
      <c r="D13" s="10" t="s">
        <v>251</v>
      </c>
      <c r="E13" s="10" t="s">
        <v>54</v>
      </c>
      <c r="F13" s="10" t="s">
        <v>83</v>
      </c>
      <c r="G13" s="10" t="s">
        <v>30</v>
      </c>
      <c r="H13" s="10"/>
      <c r="I13" s="8">
        <v>7.69</v>
      </c>
      <c r="J13" s="8">
        <v>7.69</v>
      </c>
      <c r="K13" s="8" t="s">
        <v>31</v>
      </c>
      <c r="L13" s="8" t="s">
        <v>31</v>
      </c>
      <c r="M13" s="41" t="s">
        <v>56</v>
      </c>
      <c r="N13" s="1"/>
      <c r="O13" s="1"/>
      <c r="P13" s="1"/>
      <c r="Q13" s="1"/>
      <c r="R13" s="1"/>
    </row>
    <row r="14" spans="1:18" ht="25.5">
      <c r="A14" s="8">
        <v>8</v>
      </c>
      <c r="B14" s="16" t="s">
        <v>198</v>
      </c>
      <c r="C14" s="13" t="s">
        <v>199</v>
      </c>
      <c r="D14" s="10" t="s">
        <v>254</v>
      </c>
      <c r="E14" s="10" t="s">
        <v>54</v>
      </c>
      <c r="F14" s="10" t="s">
        <v>200</v>
      </c>
      <c r="G14" s="10" t="s">
        <v>30</v>
      </c>
      <c r="H14" s="10" t="s">
        <v>172</v>
      </c>
      <c r="I14" s="8">
        <v>7.58</v>
      </c>
      <c r="J14" s="8">
        <v>7.58</v>
      </c>
      <c r="K14" s="8" t="s">
        <v>31</v>
      </c>
      <c r="L14" s="8" t="s">
        <v>31</v>
      </c>
      <c r="M14" s="41" t="s">
        <v>84</v>
      </c>
      <c r="N14" s="1"/>
      <c r="O14" s="1"/>
      <c r="P14" s="1"/>
      <c r="Q14" s="1"/>
      <c r="R14" s="1"/>
    </row>
    <row r="15" spans="1:18" ht="25.5">
      <c r="A15" s="8">
        <v>9</v>
      </c>
      <c r="B15" s="16" t="s">
        <v>32</v>
      </c>
      <c r="C15" s="13" t="s">
        <v>153</v>
      </c>
      <c r="D15" s="10" t="s">
        <v>255</v>
      </c>
      <c r="E15" s="10" t="s">
        <v>29</v>
      </c>
      <c r="F15" s="10" t="s">
        <v>69</v>
      </c>
      <c r="G15" s="8" t="s">
        <v>30</v>
      </c>
      <c r="H15" s="10" t="s">
        <v>172</v>
      </c>
      <c r="I15" s="8">
        <v>7.38</v>
      </c>
      <c r="J15" s="8">
        <v>7.38</v>
      </c>
      <c r="K15" s="8" t="s">
        <v>33</v>
      </c>
      <c r="L15" s="8" t="s">
        <v>31</v>
      </c>
      <c r="M15" s="41" t="s">
        <v>240</v>
      </c>
      <c r="N15" s="1"/>
      <c r="O15" s="1"/>
      <c r="P15" s="1"/>
      <c r="Q15" s="1"/>
      <c r="R15" s="1"/>
    </row>
    <row r="16" spans="1:18" ht="25.5">
      <c r="A16" s="8">
        <v>10</v>
      </c>
      <c r="B16" s="16" t="s">
        <v>90</v>
      </c>
      <c r="C16" s="17">
        <v>34055</v>
      </c>
      <c r="D16" s="10" t="s">
        <v>256</v>
      </c>
      <c r="E16" s="10" t="s">
        <v>54</v>
      </c>
      <c r="F16" s="10" t="s">
        <v>83</v>
      </c>
      <c r="G16" s="10" t="s">
        <v>30</v>
      </c>
      <c r="H16" s="10" t="s">
        <v>91</v>
      </c>
      <c r="I16" s="8">
        <v>7.22</v>
      </c>
      <c r="J16" s="8">
        <v>7.22</v>
      </c>
      <c r="K16" s="8" t="s">
        <v>31</v>
      </c>
      <c r="L16" s="8" t="s">
        <v>31</v>
      </c>
      <c r="M16" s="41" t="s">
        <v>84</v>
      </c>
      <c r="N16" s="1"/>
      <c r="O16" s="1"/>
      <c r="P16" s="1"/>
      <c r="Q16" s="1"/>
      <c r="R16" s="1"/>
    </row>
    <row r="17" spans="1:18" ht="25.5">
      <c r="A17" s="8">
        <v>11</v>
      </c>
      <c r="B17" s="16" t="s">
        <v>173</v>
      </c>
      <c r="C17" s="17" t="s">
        <v>174</v>
      </c>
      <c r="D17" s="10" t="s">
        <v>254</v>
      </c>
      <c r="E17" s="10" t="s">
        <v>54</v>
      </c>
      <c r="F17" s="10" t="s">
        <v>83</v>
      </c>
      <c r="G17" s="10" t="s">
        <v>30</v>
      </c>
      <c r="H17" s="10" t="s">
        <v>175</v>
      </c>
      <c r="I17" s="8">
        <v>6.63</v>
      </c>
      <c r="J17" s="37">
        <v>8</v>
      </c>
      <c r="K17" s="8" t="s">
        <v>33</v>
      </c>
      <c r="L17" s="8" t="s">
        <v>31</v>
      </c>
      <c r="M17" s="41" t="s">
        <v>84</v>
      </c>
      <c r="N17" s="1"/>
      <c r="O17" s="1"/>
      <c r="P17" s="1"/>
      <c r="Q17" s="1"/>
      <c r="R17" s="1"/>
    </row>
    <row r="18" spans="1:18" ht="36" customHeight="1">
      <c r="A18" s="53">
        <v>12</v>
      </c>
      <c r="B18" s="54" t="s">
        <v>127</v>
      </c>
      <c r="C18" s="56" t="s">
        <v>156</v>
      </c>
      <c r="D18" s="58" t="s">
        <v>250</v>
      </c>
      <c r="E18" s="39" t="s">
        <v>232</v>
      </c>
      <c r="F18" s="39" t="s">
        <v>233</v>
      </c>
      <c r="G18" s="60" t="s">
        <v>30</v>
      </c>
      <c r="H18" s="60"/>
      <c r="I18" s="8">
        <v>7.85</v>
      </c>
      <c r="J18" s="8">
        <v>7.85</v>
      </c>
      <c r="K18" s="58" t="s">
        <v>236</v>
      </c>
      <c r="L18" s="60" t="s">
        <v>226</v>
      </c>
      <c r="M18" s="75" t="s">
        <v>237</v>
      </c>
      <c r="N18" s="1"/>
      <c r="O18" s="1"/>
      <c r="P18" s="1"/>
      <c r="Q18" s="1"/>
      <c r="R18" s="1"/>
    </row>
    <row r="19" spans="1:18" ht="22.5">
      <c r="A19" s="53"/>
      <c r="B19" s="55"/>
      <c r="C19" s="57"/>
      <c r="D19" s="59"/>
      <c r="E19" s="39" t="s">
        <v>234</v>
      </c>
      <c r="F19" s="39" t="s">
        <v>235</v>
      </c>
      <c r="G19" s="61"/>
      <c r="H19" s="61"/>
      <c r="I19" s="10">
        <v>7.06</v>
      </c>
      <c r="J19" s="10">
        <v>9.2</v>
      </c>
      <c r="K19" s="59"/>
      <c r="L19" s="61"/>
      <c r="M19" s="76"/>
      <c r="N19" s="1"/>
      <c r="O19" s="1"/>
      <c r="P19" s="1"/>
      <c r="Q19" s="1"/>
      <c r="R19" s="1"/>
    </row>
    <row r="20" spans="1:18" ht="38.25">
      <c r="A20" s="8">
        <v>13</v>
      </c>
      <c r="B20" s="16" t="s">
        <v>192</v>
      </c>
      <c r="C20" s="13" t="s">
        <v>193</v>
      </c>
      <c r="D20" s="10" t="s">
        <v>257</v>
      </c>
      <c r="E20" s="10" t="s">
        <v>43</v>
      </c>
      <c r="F20" s="10" t="s">
        <v>217</v>
      </c>
      <c r="G20" s="10" t="s">
        <v>30</v>
      </c>
      <c r="H20" s="10"/>
      <c r="I20" s="8">
        <v>7.97</v>
      </c>
      <c r="J20" s="8">
        <v>7.97</v>
      </c>
      <c r="K20" s="8" t="s">
        <v>31</v>
      </c>
      <c r="L20" s="8" t="s">
        <v>46</v>
      </c>
      <c r="M20" s="41" t="s">
        <v>56</v>
      </c>
      <c r="N20" s="1"/>
      <c r="O20" s="1"/>
      <c r="P20" s="1"/>
      <c r="Q20" s="1"/>
      <c r="R20" s="1"/>
    </row>
    <row r="21" spans="1:18" ht="33.75">
      <c r="A21" s="8">
        <v>14</v>
      </c>
      <c r="B21" s="16" t="s">
        <v>181</v>
      </c>
      <c r="C21" s="17" t="s">
        <v>182</v>
      </c>
      <c r="D21" s="10" t="s">
        <v>252</v>
      </c>
      <c r="E21" s="10" t="s">
        <v>43</v>
      </c>
      <c r="F21" s="10" t="s">
        <v>183</v>
      </c>
      <c r="G21" s="10" t="s">
        <v>30</v>
      </c>
      <c r="H21" s="39" t="s">
        <v>184</v>
      </c>
      <c r="I21" s="8">
        <v>7.16</v>
      </c>
      <c r="J21" s="8">
        <v>9.3</v>
      </c>
      <c r="K21" s="8" t="s">
        <v>168</v>
      </c>
      <c r="L21" s="8" t="s">
        <v>46</v>
      </c>
      <c r="M21" s="41" t="s">
        <v>82</v>
      </c>
      <c r="N21" s="1"/>
      <c r="O21" s="1"/>
      <c r="P21" s="1"/>
      <c r="Q21" s="1"/>
      <c r="R21" s="1"/>
    </row>
    <row r="22" spans="1:18" ht="56.25">
      <c r="A22" s="8">
        <v>15</v>
      </c>
      <c r="B22" s="16" t="s">
        <v>218</v>
      </c>
      <c r="C22" s="13" t="s">
        <v>220</v>
      </c>
      <c r="D22" s="10" t="s">
        <v>250</v>
      </c>
      <c r="E22" s="10" t="s">
        <v>221</v>
      </c>
      <c r="F22" s="39" t="s">
        <v>222</v>
      </c>
      <c r="G22" s="10" t="s">
        <v>30</v>
      </c>
      <c r="H22" s="10"/>
      <c r="I22" s="35">
        <v>7.7</v>
      </c>
      <c r="J22" s="8">
        <v>7.7</v>
      </c>
      <c r="K22" s="8" t="s">
        <v>31</v>
      </c>
      <c r="L22" s="8" t="s">
        <v>31</v>
      </c>
      <c r="M22" s="41" t="s">
        <v>56</v>
      </c>
      <c r="N22" s="1"/>
      <c r="O22" s="1"/>
      <c r="P22" s="1"/>
      <c r="Q22" s="1"/>
      <c r="R22" s="1"/>
    </row>
    <row r="23" spans="1:18" ht="25.5">
      <c r="A23" s="8">
        <v>16</v>
      </c>
      <c r="B23" s="16" t="s">
        <v>135</v>
      </c>
      <c r="C23" s="13">
        <v>34690</v>
      </c>
      <c r="D23" s="10" t="s">
        <v>255</v>
      </c>
      <c r="E23" s="10" t="s">
        <v>43</v>
      </c>
      <c r="F23" s="10" t="s">
        <v>136</v>
      </c>
      <c r="G23" s="10" t="s">
        <v>30</v>
      </c>
      <c r="H23" s="10"/>
      <c r="I23" s="8">
        <v>7.57</v>
      </c>
      <c r="J23" s="8">
        <v>7.57</v>
      </c>
      <c r="K23" s="8" t="s">
        <v>31</v>
      </c>
      <c r="L23" s="8" t="s">
        <v>46</v>
      </c>
      <c r="M23" s="41" t="s">
        <v>56</v>
      </c>
      <c r="N23" s="1"/>
      <c r="O23" s="1"/>
      <c r="P23" s="1"/>
      <c r="Q23" s="1"/>
      <c r="R23" s="1"/>
    </row>
    <row r="24" spans="1:18" ht="51">
      <c r="A24" s="8">
        <v>17</v>
      </c>
      <c r="B24" s="16" t="s">
        <v>64</v>
      </c>
      <c r="C24" s="9">
        <v>34293</v>
      </c>
      <c r="D24" s="10" t="s">
        <v>253</v>
      </c>
      <c r="E24" s="10" t="s">
        <v>43</v>
      </c>
      <c r="F24" s="10" t="s">
        <v>246</v>
      </c>
      <c r="G24" s="8" t="s">
        <v>30</v>
      </c>
      <c r="H24" s="8"/>
      <c r="I24" s="8">
        <v>7.47</v>
      </c>
      <c r="J24" s="8">
        <v>7.47</v>
      </c>
      <c r="K24" s="8" t="s">
        <v>31</v>
      </c>
      <c r="L24" s="8" t="s">
        <v>31</v>
      </c>
      <c r="M24" s="41" t="s">
        <v>56</v>
      </c>
      <c r="N24" s="1"/>
      <c r="O24" s="1"/>
      <c r="P24" s="1"/>
      <c r="Q24" s="1"/>
      <c r="R24" s="1"/>
    </row>
    <row r="25" spans="1:18" ht="25.5">
      <c r="A25" s="8">
        <v>18</v>
      </c>
      <c r="B25" s="16" t="s">
        <v>137</v>
      </c>
      <c r="C25" s="17">
        <v>31069</v>
      </c>
      <c r="D25" s="10" t="s">
        <v>253</v>
      </c>
      <c r="E25" s="10" t="s">
        <v>43</v>
      </c>
      <c r="F25" s="10" t="s">
        <v>138</v>
      </c>
      <c r="G25" s="10" t="s">
        <v>30</v>
      </c>
      <c r="H25" s="10"/>
      <c r="I25" s="8">
        <v>7.08</v>
      </c>
      <c r="J25" s="8">
        <v>8.17</v>
      </c>
      <c r="K25" s="8" t="s">
        <v>33</v>
      </c>
      <c r="L25" s="8" t="s">
        <v>46</v>
      </c>
      <c r="M25" s="41" t="s">
        <v>139</v>
      </c>
      <c r="N25" s="1"/>
      <c r="O25" s="1"/>
      <c r="P25" s="1"/>
      <c r="Q25" s="1"/>
      <c r="R25" s="1"/>
    </row>
    <row r="26" spans="1:18" ht="51">
      <c r="A26" s="8">
        <v>19</v>
      </c>
      <c r="B26" s="16" t="s">
        <v>185</v>
      </c>
      <c r="C26" s="17" t="s">
        <v>186</v>
      </c>
      <c r="D26" s="10" t="s">
        <v>256</v>
      </c>
      <c r="E26" s="10" t="s">
        <v>43</v>
      </c>
      <c r="F26" s="10" t="s">
        <v>187</v>
      </c>
      <c r="G26" s="10" t="s">
        <v>30</v>
      </c>
      <c r="H26" s="10" t="s">
        <v>188</v>
      </c>
      <c r="I26" s="8">
        <v>7.19</v>
      </c>
      <c r="J26" s="8">
        <v>7.19</v>
      </c>
      <c r="K26" s="8" t="s">
        <v>31</v>
      </c>
      <c r="L26" s="8" t="s">
        <v>31</v>
      </c>
      <c r="M26" s="41" t="s">
        <v>124</v>
      </c>
      <c r="N26" s="1"/>
      <c r="O26" s="1"/>
      <c r="P26" s="1"/>
      <c r="Q26" s="1"/>
      <c r="R26" s="1"/>
    </row>
    <row r="27" spans="1:18" ht="25.5">
      <c r="A27" s="8">
        <v>20</v>
      </c>
      <c r="B27" s="16" t="s">
        <v>126</v>
      </c>
      <c r="C27" s="17" t="s">
        <v>151</v>
      </c>
      <c r="D27" s="10" t="s">
        <v>258</v>
      </c>
      <c r="E27" s="10" t="s">
        <v>78</v>
      </c>
      <c r="F27" s="10" t="s">
        <v>79</v>
      </c>
      <c r="G27" s="10" t="s">
        <v>80</v>
      </c>
      <c r="H27" s="10" t="s">
        <v>106</v>
      </c>
      <c r="I27" s="8">
        <v>6.84</v>
      </c>
      <c r="J27" s="38">
        <v>6</v>
      </c>
      <c r="K27" s="8" t="s">
        <v>33</v>
      </c>
      <c r="L27" s="8" t="s">
        <v>31</v>
      </c>
      <c r="M27" s="42" t="s">
        <v>56</v>
      </c>
      <c r="N27" s="1"/>
      <c r="O27" s="1"/>
      <c r="P27" s="1"/>
      <c r="Q27" s="1"/>
      <c r="R27" s="1"/>
    </row>
    <row r="28" spans="1:18" ht="39.75" customHeight="1">
      <c r="A28" s="8">
        <v>21</v>
      </c>
      <c r="B28" s="16" t="s">
        <v>122</v>
      </c>
      <c r="C28" s="17" t="s">
        <v>152</v>
      </c>
      <c r="D28" s="10" t="s">
        <v>256</v>
      </c>
      <c r="E28" s="10" t="s">
        <v>78</v>
      </c>
      <c r="F28" s="10" t="s">
        <v>79</v>
      </c>
      <c r="G28" s="10" t="s">
        <v>80</v>
      </c>
      <c r="H28" s="40" t="s">
        <v>123</v>
      </c>
      <c r="I28" s="36">
        <v>6.3</v>
      </c>
      <c r="J28" s="8">
        <v>6.5</v>
      </c>
      <c r="K28" s="8" t="s">
        <v>31</v>
      </c>
      <c r="L28" s="8" t="s">
        <v>31</v>
      </c>
      <c r="M28" s="41" t="s">
        <v>124</v>
      </c>
      <c r="N28" s="1"/>
      <c r="O28" s="1"/>
      <c r="P28" s="1"/>
      <c r="Q28" s="1"/>
      <c r="R28" s="1"/>
    </row>
    <row r="29" spans="1:18" ht="63" customHeight="1">
      <c r="A29" s="8">
        <v>22</v>
      </c>
      <c r="B29" s="16" t="s">
        <v>76</v>
      </c>
      <c r="C29" s="19" t="s">
        <v>77</v>
      </c>
      <c r="D29" s="10" t="s">
        <v>252</v>
      </c>
      <c r="E29" s="10" t="s">
        <v>78</v>
      </c>
      <c r="F29" s="10" t="s">
        <v>79</v>
      </c>
      <c r="G29" s="10" t="s">
        <v>80</v>
      </c>
      <c r="H29" s="40" t="s">
        <v>81</v>
      </c>
      <c r="I29" s="8">
        <v>6.52</v>
      </c>
      <c r="J29" s="8">
        <v>5.75</v>
      </c>
      <c r="K29" s="8" t="s">
        <v>33</v>
      </c>
      <c r="L29" s="8" t="s">
        <v>31</v>
      </c>
      <c r="M29" s="41" t="s">
        <v>82</v>
      </c>
      <c r="N29" s="1"/>
      <c r="O29" s="1"/>
      <c r="P29" s="1"/>
      <c r="Q29" s="1"/>
      <c r="R29" s="1"/>
    </row>
    <row r="30" spans="1:18" ht="28.5" customHeight="1">
      <c r="A30" s="6" t="s">
        <v>13</v>
      </c>
      <c r="B30" s="65" t="s">
        <v>14</v>
      </c>
      <c r="C30" s="66"/>
      <c r="D30" s="67"/>
      <c r="E30" s="8"/>
      <c r="F30" s="8"/>
      <c r="G30" s="8"/>
      <c r="H30" s="8"/>
      <c r="I30" s="8"/>
      <c r="J30" s="8"/>
      <c r="K30" s="8"/>
      <c r="L30" s="8"/>
      <c r="M30" s="43"/>
      <c r="N30" s="1"/>
      <c r="O30" s="1"/>
      <c r="P30" s="1"/>
      <c r="Q30" s="1"/>
      <c r="R30" s="1"/>
    </row>
    <row r="31" spans="1:18" ht="38.25">
      <c r="A31" s="8">
        <v>1</v>
      </c>
      <c r="B31" s="16" t="s">
        <v>35</v>
      </c>
      <c r="C31" s="17" t="s">
        <v>150</v>
      </c>
      <c r="D31" s="10" t="s">
        <v>259</v>
      </c>
      <c r="E31" s="10" t="s">
        <v>120</v>
      </c>
      <c r="F31" s="10" t="s">
        <v>70</v>
      </c>
      <c r="G31" s="8" t="s">
        <v>30</v>
      </c>
      <c r="H31" s="8"/>
      <c r="I31" s="8">
        <v>7.76</v>
      </c>
      <c r="J31" s="8">
        <v>7.76</v>
      </c>
      <c r="K31" s="8" t="s">
        <v>31</v>
      </c>
      <c r="L31" s="8" t="s">
        <v>31</v>
      </c>
      <c r="M31" s="41" t="s">
        <v>36</v>
      </c>
      <c r="N31" s="1"/>
      <c r="O31" s="1"/>
      <c r="P31" s="1"/>
      <c r="Q31" s="1"/>
      <c r="R31" s="1"/>
    </row>
    <row r="32" spans="1:18" ht="25.5">
      <c r="A32" s="8">
        <v>2</v>
      </c>
      <c r="B32" s="16" t="s">
        <v>170</v>
      </c>
      <c r="C32" s="17">
        <v>34393</v>
      </c>
      <c r="D32" s="10" t="s">
        <v>256</v>
      </c>
      <c r="E32" s="10" t="s">
        <v>120</v>
      </c>
      <c r="F32" s="10" t="s">
        <v>171</v>
      </c>
      <c r="G32" s="8" t="s">
        <v>30</v>
      </c>
      <c r="H32" s="10" t="s">
        <v>172</v>
      </c>
      <c r="I32" s="8">
        <v>7.58</v>
      </c>
      <c r="J32" s="8">
        <v>7.58</v>
      </c>
      <c r="K32" s="8" t="s">
        <v>31</v>
      </c>
      <c r="L32" s="8" t="s">
        <v>31</v>
      </c>
      <c r="M32" s="41" t="s">
        <v>110</v>
      </c>
      <c r="N32" s="1"/>
      <c r="O32" s="1"/>
      <c r="P32" s="1"/>
      <c r="Q32" s="1"/>
      <c r="R32" s="1"/>
    </row>
    <row r="33" spans="1:18" ht="24">
      <c r="A33" s="8">
        <v>3</v>
      </c>
      <c r="B33" s="16" t="s">
        <v>158</v>
      </c>
      <c r="C33" s="17" t="s">
        <v>159</v>
      </c>
      <c r="D33" s="41" t="s">
        <v>160</v>
      </c>
      <c r="E33" s="10" t="s">
        <v>120</v>
      </c>
      <c r="F33" s="10" t="s">
        <v>73</v>
      </c>
      <c r="G33" s="8" t="s">
        <v>30</v>
      </c>
      <c r="H33" s="12"/>
      <c r="I33" s="8">
        <v>7.54</v>
      </c>
      <c r="J33" s="8">
        <v>7.54</v>
      </c>
      <c r="K33" s="8" t="s">
        <v>161</v>
      </c>
      <c r="L33" s="8" t="s">
        <v>31</v>
      </c>
      <c r="M33" s="41" t="s">
        <v>93</v>
      </c>
      <c r="N33" s="1"/>
      <c r="O33" s="1"/>
      <c r="P33" s="1"/>
      <c r="Q33" s="1"/>
      <c r="R33" s="1"/>
    </row>
    <row r="34" spans="1:18" ht="25.5">
      <c r="A34" s="8">
        <v>4</v>
      </c>
      <c r="B34" s="16" t="s">
        <v>107</v>
      </c>
      <c r="C34" s="17">
        <v>32442</v>
      </c>
      <c r="D34" s="10" t="s">
        <v>108</v>
      </c>
      <c r="E34" s="10" t="s">
        <v>109</v>
      </c>
      <c r="F34" s="10" t="s">
        <v>73</v>
      </c>
      <c r="G34" s="8" t="s">
        <v>30</v>
      </c>
      <c r="H34" s="10"/>
      <c r="I34" s="8">
        <v>7.52</v>
      </c>
      <c r="J34" s="8">
        <v>7.52</v>
      </c>
      <c r="K34" s="8" t="s">
        <v>31</v>
      </c>
      <c r="L34" s="8" t="s">
        <v>46</v>
      </c>
      <c r="M34" s="41" t="s">
        <v>110</v>
      </c>
      <c r="N34" s="1"/>
      <c r="O34" s="1"/>
      <c r="P34" s="1"/>
      <c r="Q34" s="1"/>
      <c r="R34" s="1"/>
    </row>
    <row r="35" spans="1:18" ht="25.5">
      <c r="A35" s="8">
        <v>5</v>
      </c>
      <c r="B35" s="16" t="s">
        <v>52</v>
      </c>
      <c r="C35" s="19" t="s">
        <v>53</v>
      </c>
      <c r="D35" s="10" t="s">
        <v>252</v>
      </c>
      <c r="E35" s="10" t="s">
        <v>120</v>
      </c>
      <c r="F35" s="10" t="s">
        <v>242</v>
      </c>
      <c r="G35" s="8" t="s">
        <v>30</v>
      </c>
      <c r="H35" s="8"/>
      <c r="I35" s="8">
        <v>7.45</v>
      </c>
      <c r="J35" s="8">
        <v>7.45</v>
      </c>
      <c r="K35" s="8" t="s">
        <v>31</v>
      </c>
      <c r="L35" s="8" t="s">
        <v>31</v>
      </c>
      <c r="M35" s="41" t="s">
        <v>36</v>
      </c>
      <c r="N35" s="1"/>
      <c r="O35" s="1"/>
      <c r="P35" s="1"/>
      <c r="Q35" s="1"/>
      <c r="R35" s="1"/>
    </row>
    <row r="36" spans="1:18" ht="25.5">
      <c r="A36" s="8">
        <v>6</v>
      </c>
      <c r="B36" s="16" t="s">
        <v>45</v>
      </c>
      <c r="C36" s="17" t="s">
        <v>149</v>
      </c>
      <c r="D36" s="10" t="s">
        <v>253</v>
      </c>
      <c r="E36" s="10" t="s">
        <v>109</v>
      </c>
      <c r="F36" s="8" t="s">
        <v>71</v>
      </c>
      <c r="G36" s="8" t="s">
        <v>30</v>
      </c>
      <c r="H36" s="8"/>
      <c r="I36" s="8">
        <v>7.39</v>
      </c>
      <c r="J36" s="8">
        <v>7.5</v>
      </c>
      <c r="K36" s="8" t="s">
        <v>31</v>
      </c>
      <c r="L36" s="8" t="s">
        <v>46</v>
      </c>
      <c r="M36" s="41" t="s">
        <v>36</v>
      </c>
      <c r="N36" s="1"/>
      <c r="O36" s="1"/>
      <c r="P36" s="1"/>
      <c r="Q36" s="1"/>
      <c r="R36" s="1"/>
    </row>
    <row r="37" spans="1:18" ht="25.5">
      <c r="A37" s="8">
        <v>7</v>
      </c>
      <c r="B37" s="16" t="s">
        <v>203</v>
      </c>
      <c r="C37" s="17">
        <v>34678</v>
      </c>
      <c r="D37" s="10" t="s">
        <v>204</v>
      </c>
      <c r="E37" s="10" t="s">
        <v>120</v>
      </c>
      <c r="F37" s="10" t="s">
        <v>171</v>
      </c>
      <c r="G37" s="8" t="s">
        <v>30</v>
      </c>
      <c r="H37" s="12"/>
      <c r="I37" s="8">
        <v>7.42</v>
      </c>
      <c r="J37" s="8">
        <v>7.42</v>
      </c>
      <c r="K37" s="8" t="s">
        <v>31</v>
      </c>
      <c r="L37" s="8" t="s">
        <v>31</v>
      </c>
      <c r="M37" s="41" t="s">
        <v>93</v>
      </c>
      <c r="N37" s="1"/>
      <c r="O37" s="1"/>
      <c r="P37" s="1"/>
      <c r="Q37" s="1"/>
      <c r="R37" s="1"/>
    </row>
    <row r="38" spans="1:18" ht="38.25">
      <c r="A38" s="8">
        <v>8</v>
      </c>
      <c r="B38" s="16" t="s">
        <v>37</v>
      </c>
      <c r="C38" s="20" t="s">
        <v>38</v>
      </c>
      <c r="D38" s="10" t="s">
        <v>251</v>
      </c>
      <c r="E38" s="10" t="s">
        <v>109</v>
      </c>
      <c r="F38" s="10" t="s">
        <v>70</v>
      </c>
      <c r="G38" s="8" t="s">
        <v>30</v>
      </c>
      <c r="H38" s="8"/>
      <c r="I38" s="8">
        <v>7.38</v>
      </c>
      <c r="J38" s="8">
        <v>7.38</v>
      </c>
      <c r="K38" s="8" t="s">
        <v>31</v>
      </c>
      <c r="L38" s="8" t="s">
        <v>31</v>
      </c>
      <c r="M38" s="41" t="s">
        <v>39</v>
      </c>
      <c r="N38" s="1"/>
      <c r="O38" s="1"/>
      <c r="P38" s="1"/>
      <c r="Q38" s="1"/>
      <c r="R38" s="1"/>
    </row>
    <row r="39" spans="1:18" ht="25.5">
      <c r="A39" s="8">
        <v>9</v>
      </c>
      <c r="B39" s="21" t="s">
        <v>140</v>
      </c>
      <c r="C39" s="17">
        <v>34249</v>
      </c>
      <c r="D39" s="10" t="s">
        <v>141</v>
      </c>
      <c r="E39" s="10" t="s">
        <v>120</v>
      </c>
      <c r="F39" s="10" t="s">
        <v>142</v>
      </c>
      <c r="G39" s="8" t="s">
        <v>30</v>
      </c>
      <c r="H39" s="12"/>
      <c r="I39" s="8">
        <v>7.34</v>
      </c>
      <c r="J39" s="8">
        <v>7.34</v>
      </c>
      <c r="K39" s="8" t="s">
        <v>31</v>
      </c>
      <c r="L39" s="8" t="s">
        <v>46</v>
      </c>
      <c r="M39" s="41" t="s">
        <v>93</v>
      </c>
      <c r="N39" s="1"/>
      <c r="O39" s="1"/>
      <c r="P39" s="1"/>
      <c r="Q39" s="1"/>
      <c r="R39" s="1"/>
    </row>
    <row r="40" spans="1:18" ht="25.5">
      <c r="A40" s="8">
        <v>10</v>
      </c>
      <c r="B40" s="21" t="s">
        <v>194</v>
      </c>
      <c r="C40" s="17" t="s">
        <v>195</v>
      </c>
      <c r="D40" s="10" t="s">
        <v>196</v>
      </c>
      <c r="E40" s="10" t="s">
        <v>120</v>
      </c>
      <c r="F40" s="10" t="s">
        <v>197</v>
      </c>
      <c r="G40" s="8" t="s">
        <v>30</v>
      </c>
      <c r="H40" s="12"/>
      <c r="I40" s="8">
        <v>7.32</v>
      </c>
      <c r="J40" s="8">
        <v>7.32</v>
      </c>
      <c r="K40" s="8" t="s">
        <v>31</v>
      </c>
      <c r="L40" s="8" t="s">
        <v>46</v>
      </c>
      <c r="M40" s="41" t="s">
        <v>68</v>
      </c>
      <c r="N40" s="1"/>
      <c r="O40" s="1"/>
      <c r="P40" s="1"/>
      <c r="Q40" s="1"/>
      <c r="R40" s="1"/>
    </row>
    <row r="41" spans="1:18" ht="25.5">
      <c r="A41" s="8">
        <v>11</v>
      </c>
      <c r="B41" s="21" t="s">
        <v>213</v>
      </c>
      <c r="C41" s="17" t="s">
        <v>214</v>
      </c>
      <c r="D41" s="10" t="s">
        <v>215</v>
      </c>
      <c r="E41" s="10" t="s">
        <v>120</v>
      </c>
      <c r="F41" s="10" t="s">
        <v>171</v>
      </c>
      <c r="G41" s="8" t="s">
        <v>30</v>
      </c>
      <c r="H41" s="12"/>
      <c r="I41" s="8">
        <v>7.31</v>
      </c>
      <c r="J41" s="8">
        <v>7.31</v>
      </c>
      <c r="K41" s="8" t="s">
        <v>31</v>
      </c>
      <c r="L41" s="8" t="s">
        <v>46</v>
      </c>
      <c r="M41" s="41" t="s">
        <v>93</v>
      </c>
      <c r="N41" s="1"/>
      <c r="O41" s="1"/>
      <c r="P41" s="1"/>
      <c r="Q41" s="1"/>
      <c r="R41" s="1"/>
    </row>
    <row r="42" spans="1:18" ht="41.25" customHeight="1">
      <c r="A42" s="8">
        <v>12</v>
      </c>
      <c r="B42" s="21" t="s">
        <v>118</v>
      </c>
      <c r="C42" s="17" t="s">
        <v>119</v>
      </c>
      <c r="D42" s="10" t="s">
        <v>250</v>
      </c>
      <c r="E42" s="10" t="s">
        <v>120</v>
      </c>
      <c r="F42" s="10" t="s">
        <v>71</v>
      </c>
      <c r="G42" s="10" t="s">
        <v>80</v>
      </c>
      <c r="H42" s="10"/>
      <c r="I42" s="8">
        <v>6.88</v>
      </c>
      <c r="J42" s="38">
        <v>8</v>
      </c>
      <c r="K42" s="8" t="s">
        <v>31</v>
      </c>
      <c r="L42" s="8" t="s">
        <v>31</v>
      </c>
      <c r="M42" s="41" t="s">
        <v>121</v>
      </c>
      <c r="N42" s="1"/>
      <c r="O42" s="1"/>
      <c r="P42" s="1"/>
      <c r="Q42" s="1"/>
      <c r="R42" s="1"/>
    </row>
    <row r="43" spans="1:18" ht="38.25">
      <c r="A43" s="8">
        <v>13</v>
      </c>
      <c r="B43" s="21" t="s">
        <v>209</v>
      </c>
      <c r="C43" s="17" t="s">
        <v>210</v>
      </c>
      <c r="D43" s="10" t="s">
        <v>211</v>
      </c>
      <c r="E43" s="10" t="s">
        <v>120</v>
      </c>
      <c r="F43" s="10" t="s">
        <v>212</v>
      </c>
      <c r="G43" s="8" t="s">
        <v>30</v>
      </c>
      <c r="H43" s="12"/>
      <c r="I43" s="8">
        <v>7.24</v>
      </c>
      <c r="J43" s="8">
        <v>7.24</v>
      </c>
      <c r="K43" s="8" t="s">
        <v>31</v>
      </c>
      <c r="L43" s="8" t="s">
        <v>31</v>
      </c>
      <c r="M43" s="41" t="s">
        <v>93</v>
      </c>
      <c r="N43" s="1"/>
      <c r="O43" s="1"/>
      <c r="P43" s="1"/>
      <c r="Q43" s="1"/>
      <c r="R43" s="1"/>
    </row>
    <row r="44" spans="1:18" ht="25.5">
      <c r="A44" s="8">
        <v>14</v>
      </c>
      <c r="B44" s="34" t="s">
        <v>50</v>
      </c>
      <c r="C44" s="19" t="s">
        <v>51</v>
      </c>
      <c r="D44" s="10" t="s">
        <v>250</v>
      </c>
      <c r="E44" s="10" t="s">
        <v>120</v>
      </c>
      <c r="F44" s="10" t="s">
        <v>72</v>
      </c>
      <c r="G44" s="8" t="s">
        <v>30</v>
      </c>
      <c r="H44" s="8"/>
      <c r="I44" s="8">
        <v>6.97</v>
      </c>
      <c r="J44" s="8">
        <v>6.97</v>
      </c>
      <c r="K44" s="8" t="s">
        <v>31</v>
      </c>
      <c r="L44" s="8" t="s">
        <v>31</v>
      </c>
      <c r="M44" s="41" t="s">
        <v>36</v>
      </c>
      <c r="N44" s="1"/>
      <c r="O44" s="1"/>
      <c r="P44" s="1"/>
      <c r="Q44" s="1"/>
      <c r="R44" s="1"/>
    </row>
    <row r="45" spans="1:18" ht="38.25">
      <c r="A45" s="8">
        <v>15</v>
      </c>
      <c r="B45" s="21" t="s">
        <v>65</v>
      </c>
      <c r="C45" s="17" t="s">
        <v>66</v>
      </c>
      <c r="D45" s="10" t="s">
        <v>260</v>
      </c>
      <c r="E45" s="10" t="s">
        <v>58</v>
      </c>
      <c r="F45" s="8" t="s">
        <v>71</v>
      </c>
      <c r="G45" s="8" t="s">
        <v>59</v>
      </c>
      <c r="H45" s="10" t="s">
        <v>67</v>
      </c>
      <c r="I45" s="8">
        <v>6.87</v>
      </c>
      <c r="J45" s="38">
        <v>7</v>
      </c>
      <c r="K45" s="8" t="s">
        <v>33</v>
      </c>
      <c r="L45" s="8" t="s">
        <v>31</v>
      </c>
      <c r="M45" s="41" t="s">
        <v>68</v>
      </c>
      <c r="N45" s="1"/>
      <c r="O45" s="1"/>
      <c r="P45" s="1"/>
      <c r="Q45" s="1"/>
      <c r="R45" s="1"/>
    </row>
    <row r="46" spans="1:18" ht="55.5" customHeight="1">
      <c r="A46" s="8">
        <v>16</v>
      </c>
      <c r="B46" s="21" t="s">
        <v>57</v>
      </c>
      <c r="C46" s="17" t="s">
        <v>148</v>
      </c>
      <c r="D46" s="10" t="s">
        <v>261</v>
      </c>
      <c r="E46" s="10" t="s">
        <v>58</v>
      </c>
      <c r="F46" s="8" t="s">
        <v>71</v>
      </c>
      <c r="G46" s="8" t="s">
        <v>59</v>
      </c>
      <c r="H46" s="10" t="s">
        <v>243</v>
      </c>
      <c r="I46" s="8">
        <v>6.17</v>
      </c>
      <c r="J46" s="38">
        <v>7</v>
      </c>
      <c r="K46" s="8" t="s">
        <v>31</v>
      </c>
      <c r="L46" s="8" t="s">
        <v>31</v>
      </c>
      <c r="M46" s="41" t="s">
        <v>60</v>
      </c>
      <c r="N46" s="1"/>
      <c r="O46" s="1"/>
      <c r="P46" s="1"/>
      <c r="Q46" s="1"/>
      <c r="R46" s="1"/>
    </row>
    <row r="47" spans="1:18" ht="54" customHeight="1">
      <c r="A47" s="8">
        <v>17</v>
      </c>
      <c r="B47" s="21" t="s">
        <v>92</v>
      </c>
      <c r="C47" s="17">
        <v>33237</v>
      </c>
      <c r="D47" s="10" t="s">
        <v>254</v>
      </c>
      <c r="E47" s="10" t="s">
        <v>58</v>
      </c>
      <c r="F47" s="8" t="s">
        <v>71</v>
      </c>
      <c r="G47" s="8" t="s">
        <v>59</v>
      </c>
      <c r="H47" s="10" t="s">
        <v>94</v>
      </c>
      <c r="I47" s="8">
        <v>6.03</v>
      </c>
      <c r="J47" s="38">
        <v>7</v>
      </c>
      <c r="K47" s="8" t="s">
        <v>33</v>
      </c>
      <c r="L47" s="8" t="s">
        <v>31</v>
      </c>
      <c r="M47" s="41" t="s">
        <v>93</v>
      </c>
      <c r="N47" s="1"/>
      <c r="O47" s="1"/>
      <c r="P47" s="1"/>
      <c r="Q47" s="1"/>
      <c r="R47" s="1"/>
    </row>
    <row r="48" spans="1:18" ht="32.25" customHeight="1">
      <c r="A48" s="8">
        <v>18</v>
      </c>
      <c r="B48" s="21" t="s">
        <v>104</v>
      </c>
      <c r="C48" s="17" t="s">
        <v>105</v>
      </c>
      <c r="D48" s="10" t="s">
        <v>261</v>
      </c>
      <c r="E48" s="10" t="s">
        <v>58</v>
      </c>
      <c r="F48" s="8" t="s">
        <v>71</v>
      </c>
      <c r="G48" s="8" t="s">
        <v>59</v>
      </c>
      <c r="H48" s="10" t="s">
        <v>106</v>
      </c>
      <c r="I48" s="36">
        <v>6.1</v>
      </c>
      <c r="J48" s="8">
        <v>6.25</v>
      </c>
      <c r="K48" s="8" t="s">
        <v>31</v>
      </c>
      <c r="L48" s="8" t="s">
        <v>31</v>
      </c>
      <c r="M48" s="41" t="s">
        <v>60</v>
      </c>
      <c r="N48" s="1"/>
      <c r="O48" s="1"/>
      <c r="P48" s="1"/>
      <c r="Q48" s="1"/>
      <c r="R48" s="1"/>
    </row>
    <row r="49" spans="1:18" ht="25.5">
      <c r="A49" s="8">
        <v>19</v>
      </c>
      <c r="B49" s="21" t="s">
        <v>176</v>
      </c>
      <c r="C49" s="17" t="s">
        <v>177</v>
      </c>
      <c r="D49" s="10" t="s">
        <v>258</v>
      </c>
      <c r="E49" s="10" t="s">
        <v>228</v>
      </c>
      <c r="F49" s="10" t="s">
        <v>178</v>
      </c>
      <c r="G49" s="8" t="s">
        <v>59</v>
      </c>
      <c r="H49" s="10" t="s">
        <v>172</v>
      </c>
      <c r="I49" s="8">
        <v>6.38</v>
      </c>
      <c r="J49" s="38">
        <v>5</v>
      </c>
      <c r="K49" s="8" t="s">
        <v>33</v>
      </c>
      <c r="L49" s="8" t="s">
        <v>31</v>
      </c>
      <c r="M49" s="41" t="s">
        <v>89</v>
      </c>
      <c r="N49" s="1"/>
      <c r="O49" s="1"/>
      <c r="P49" s="1"/>
      <c r="Q49" s="1"/>
      <c r="R49" s="1"/>
    </row>
    <row r="50" spans="1:18" ht="54.75" customHeight="1">
      <c r="A50" s="8">
        <v>20</v>
      </c>
      <c r="B50" s="21" t="s">
        <v>87</v>
      </c>
      <c r="C50" s="17">
        <v>29627</v>
      </c>
      <c r="D50" s="10" t="s">
        <v>258</v>
      </c>
      <c r="E50" s="10" t="s">
        <v>228</v>
      </c>
      <c r="F50" s="8" t="s">
        <v>71</v>
      </c>
      <c r="G50" s="8" t="s">
        <v>59</v>
      </c>
      <c r="H50" s="10" t="s">
        <v>88</v>
      </c>
      <c r="I50" s="8">
        <v>6.08</v>
      </c>
      <c r="J50" s="8">
        <v>5.5</v>
      </c>
      <c r="K50" s="8" t="s">
        <v>33</v>
      </c>
      <c r="L50" s="8" t="s">
        <v>31</v>
      </c>
      <c r="M50" s="41" t="s">
        <v>89</v>
      </c>
      <c r="N50" s="1"/>
      <c r="O50" s="1"/>
      <c r="P50" s="1"/>
      <c r="Q50" s="1"/>
      <c r="R50" s="1"/>
    </row>
    <row r="51" spans="1:18" ht="28.5" customHeight="1">
      <c r="A51" s="6" t="s">
        <v>15</v>
      </c>
      <c r="B51" s="65" t="s">
        <v>16</v>
      </c>
      <c r="C51" s="66"/>
      <c r="D51" s="67"/>
      <c r="E51" s="8"/>
      <c r="F51" s="8"/>
      <c r="G51" s="8"/>
      <c r="H51" s="8"/>
      <c r="I51" s="8"/>
      <c r="J51" s="8"/>
      <c r="K51" s="8"/>
      <c r="L51" s="8"/>
      <c r="M51" s="43"/>
      <c r="N51" s="1"/>
      <c r="O51" s="1"/>
      <c r="P51" s="1"/>
      <c r="Q51" s="1"/>
      <c r="R51" s="1"/>
    </row>
    <row r="52" spans="1:18" ht="25.5">
      <c r="A52" s="8">
        <v>1</v>
      </c>
      <c r="B52" s="16" t="s">
        <v>205</v>
      </c>
      <c r="C52" s="19" t="s">
        <v>206</v>
      </c>
      <c r="D52" s="10" t="s">
        <v>207</v>
      </c>
      <c r="E52" s="10" t="s">
        <v>208</v>
      </c>
      <c r="F52" s="10" t="s">
        <v>74</v>
      </c>
      <c r="G52" s="8" t="s">
        <v>30</v>
      </c>
      <c r="H52" s="8"/>
      <c r="I52" s="8">
        <v>7.6</v>
      </c>
      <c r="J52" s="18">
        <v>8.25</v>
      </c>
      <c r="K52" s="8" t="s">
        <v>117</v>
      </c>
      <c r="L52" s="8" t="s">
        <v>46</v>
      </c>
      <c r="M52" s="41" t="s">
        <v>63</v>
      </c>
      <c r="N52" s="1"/>
      <c r="O52" s="1"/>
      <c r="P52" s="1"/>
      <c r="Q52" s="1"/>
      <c r="R52" s="1"/>
    </row>
    <row r="53" spans="1:18" ht="25.5">
      <c r="A53" s="8">
        <v>2</v>
      </c>
      <c r="B53" s="16" t="s">
        <v>115</v>
      </c>
      <c r="C53" s="17" t="s">
        <v>155</v>
      </c>
      <c r="D53" s="10" t="s">
        <v>251</v>
      </c>
      <c r="E53" s="10" t="s">
        <v>116</v>
      </c>
      <c r="F53" s="10" t="s">
        <v>74</v>
      </c>
      <c r="G53" s="8" t="s">
        <v>30</v>
      </c>
      <c r="H53" s="8"/>
      <c r="I53" s="8">
        <v>7.06</v>
      </c>
      <c r="J53" s="8">
        <v>8.25</v>
      </c>
      <c r="K53" s="8" t="s">
        <v>117</v>
      </c>
      <c r="L53" s="8" t="s">
        <v>46</v>
      </c>
      <c r="M53" s="41" t="s">
        <v>44</v>
      </c>
      <c r="N53" s="1"/>
      <c r="O53" s="1"/>
      <c r="P53" s="1"/>
      <c r="Q53" s="1"/>
      <c r="R53" s="1"/>
    </row>
    <row r="54" spans="1:18" ht="38.25">
      <c r="A54" s="8">
        <v>3</v>
      </c>
      <c r="B54" s="16" t="s">
        <v>61</v>
      </c>
      <c r="C54" s="22">
        <v>33547</v>
      </c>
      <c r="D54" s="10" t="s">
        <v>253</v>
      </c>
      <c r="E54" s="10" t="s">
        <v>62</v>
      </c>
      <c r="F54" s="10" t="s">
        <v>74</v>
      </c>
      <c r="G54" s="10" t="s">
        <v>245</v>
      </c>
      <c r="H54" s="8"/>
      <c r="I54" s="8">
        <v>7.27</v>
      </c>
      <c r="J54" s="8">
        <v>7.27</v>
      </c>
      <c r="K54" s="8" t="s">
        <v>31</v>
      </c>
      <c r="L54" s="8" t="s">
        <v>31</v>
      </c>
      <c r="M54" s="41" t="s">
        <v>63</v>
      </c>
      <c r="N54" s="1"/>
      <c r="O54" s="1"/>
      <c r="P54" s="1"/>
      <c r="Q54" s="1"/>
      <c r="R54" s="1"/>
    </row>
    <row r="55" spans="1:18" ht="25.5">
      <c r="A55" s="8">
        <v>4</v>
      </c>
      <c r="B55" s="16" t="s">
        <v>163</v>
      </c>
      <c r="C55" s="19" t="s">
        <v>164</v>
      </c>
      <c r="D55" s="10" t="s">
        <v>250</v>
      </c>
      <c r="E55" s="10" t="s">
        <v>165</v>
      </c>
      <c r="F55" s="8" t="s">
        <v>166</v>
      </c>
      <c r="G55" s="8" t="s">
        <v>30</v>
      </c>
      <c r="H55" s="8"/>
      <c r="I55" s="8">
        <v>7.07</v>
      </c>
      <c r="J55" s="18">
        <v>7.5</v>
      </c>
      <c r="K55" s="8" t="s">
        <v>117</v>
      </c>
      <c r="L55" s="8" t="s">
        <v>46</v>
      </c>
      <c r="M55" s="41" t="s">
        <v>63</v>
      </c>
      <c r="N55" s="1"/>
      <c r="O55" s="1"/>
      <c r="P55" s="1"/>
      <c r="Q55" s="1"/>
      <c r="R55" s="1"/>
    </row>
    <row r="56" spans="1:18" ht="25.5">
      <c r="A56" s="8">
        <v>5</v>
      </c>
      <c r="B56" s="16" t="s">
        <v>125</v>
      </c>
      <c r="C56" s="22">
        <v>33279</v>
      </c>
      <c r="D56" s="10" t="s">
        <v>262</v>
      </c>
      <c r="E56" s="10" t="s">
        <v>43</v>
      </c>
      <c r="F56" s="10" t="s">
        <v>74</v>
      </c>
      <c r="G56" s="8" t="s">
        <v>30</v>
      </c>
      <c r="H56" s="10" t="s">
        <v>34</v>
      </c>
      <c r="I56" s="8">
        <v>7.05</v>
      </c>
      <c r="J56" s="8">
        <v>7.05</v>
      </c>
      <c r="K56" s="8" t="s">
        <v>31</v>
      </c>
      <c r="L56" s="8" t="s">
        <v>31</v>
      </c>
      <c r="M56" s="41" t="s">
        <v>44</v>
      </c>
      <c r="N56" s="1"/>
      <c r="O56" s="1"/>
      <c r="P56" s="1"/>
      <c r="Q56" s="1"/>
      <c r="R56" s="1"/>
    </row>
    <row r="57" spans="1:18" ht="38.25">
      <c r="A57" s="8">
        <v>6</v>
      </c>
      <c r="B57" s="16" t="s">
        <v>223</v>
      </c>
      <c r="C57" s="17">
        <v>33097</v>
      </c>
      <c r="D57" s="10" t="s">
        <v>250</v>
      </c>
      <c r="E57" s="10" t="s">
        <v>43</v>
      </c>
      <c r="F57" s="10" t="s">
        <v>129</v>
      </c>
      <c r="G57" s="10" t="s">
        <v>128</v>
      </c>
      <c r="H57" s="8"/>
      <c r="I57" s="36">
        <v>6.4</v>
      </c>
      <c r="J57" s="8">
        <v>6.5</v>
      </c>
      <c r="K57" s="10" t="s">
        <v>224</v>
      </c>
      <c r="L57" s="8" t="s">
        <v>31</v>
      </c>
      <c r="M57" s="41" t="s">
        <v>63</v>
      </c>
      <c r="N57" s="1"/>
      <c r="O57" s="1"/>
      <c r="P57" s="1"/>
      <c r="Q57" s="1"/>
      <c r="R57" s="1"/>
    </row>
    <row r="58" spans="1:18" ht="25.5">
      <c r="A58" s="8">
        <v>7</v>
      </c>
      <c r="B58" s="16" t="s">
        <v>41</v>
      </c>
      <c r="C58" s="19" t="s">
        <v>42</v>
      </c>
      <c r="D58" s="10" t="s">
        <v>254</v>
      </c>
      <c r="E58" s="10" t="s">
        <v>43</v>
      </c>
      <c r="F58" s="10" t="s">
        <v>74</v>
      </c>
      <c r="G58" s="8" t="s">
        <v>30</v>
      </c>
      <c r="H58" s="10" t="s">
        <v>34</v>
      </c>
      <c r="I58" s="8">
        <v>6.23</v>
      </c>
      <c r="J58" s="8">
        <v>6.23</v>
      </c>
      <c r="K58" s="8" t="s">
        <v>31</v>
      </c>
      <c r="L58" s="8" t="s">
        <v>31</v>
      </c>
      <c r="M58" s="41" t="s">
        <v>44</v>
      </c>
      <c r="N58" s="1"/>
      <c r="O58" s="1"/>
      <c r="P58" s="1"/>
      <c r="Q58" s="1"/>
      <c r="R58" s="1"/>
    </row>
    <row r="59" spans="1:18" ht="19.5" customHeight="1">
      <c r="A59" s="6" t="s">
        <v>17</v>
      </c>
      <c r="B59" s="23" t="s">
        <v>18</v>
      </c>
      <c r="C59" s="24"/>
      <c r="D59" s="10"/>
      <c r="E59" s="8"/>
      <c r="F59" s="8"/>
      <c r="G59" s="8"/>
      <c r="H59" s="8"/>
      <c r="I59" s="8"/>
      <c r="J59" s="8"/>
      <c r="K59" s="8"/>
      <c r="L59" s="8"/>
      <c r="M59" s="43"/>
      <c r="N59" s="1"/>
      <c r="O59" s="1"/>
      <c r="P59" s="1"/>
      <c r="Q59" s="1"/>
      <c r="R59" s="1"/>
    </row>
    <row r="60" spans="1:18" ht="39" customHeight="1">
      <c r="A60" s="8">
        <v>1</v>
      </c>
      <c r="B60" s="16" t="s">
        <v>47</v>
      </c>
      <c r="C60" s="22">
        <v>30722</v>
      </c>
      <c r="D60" s="10" t="s">
        <v>250</v>
      </c>
      <c r="E60" s="10" t="s">
        <v>48</v>
      </c>
      <c r="F60" s="10" t="s">
        <v>75</v>
      </c>
      <c r="G60" s="8" t="s">
        <v>30</v>
      </c>
      <c r="H60" s="10" t="s">
        <v>98</v>
      </c>
      <c r="I60" s="8">
        <v>7.38</v>
      </c>
      <c r="J60" s="8">
        <v>7.38</v>
      </c>
      <c r="K60" s="8" t="s">
        <v>168</v>
      </c>
      <c r="L60" s="8" t="s">
        <v>31</v>
      </c>
      <c r="M60" s="41" t="s">
        <v>241</v>
      </c>
      <c r="N60" s="1"/>
      <c r="O60" s="1"/>
      <c r="P60" s="1"/>
      <c r="Q60" s="1"/>
      <c r="R60" s="1"/>
    </row>
    <row r="61" spans="1:18" ht="41.25" customHeight="1">
      <c r="A61" s="8">
        <v>2</v>
      </c>
      <c r="B61" s="16" t="s">
        <v>95</v>
      </c>
      <c r="C61" s="17" t="s">
        <v>157</v>
      </c>
      <c r="D61" s="10" t="s">
        <v>259</v>
      </c>
      <c r="E61" s="10" t="s">
        <v>96</v>
      </c>
      <c r="F61" s="10" t="s">
        <v>97</v>
      </c>
      <c r="G61" s="8" t="s">
        <v>30</v>
      </c>
      <c r="H61" s="10" t="s">
        <v>99</v>
      </c>
      <c r="I61" s="36">
        <v>7.2</v>
      </c>
      <c r="J61" s="8">
        <v>7.5</v>
      </c>
      <c r="K61" s="8" t="s">
        <v>31</v>
      </c>
      <c r="L61" s="8" t="s">
        <v>31</v>
      </c>
      <c r="M61" s="41" t="s">
        <v>49</v>
      </c>
      <c r="N61" s="1"/>
      <c r="O61" s="1"/>
      <c r="P61" s="1"/>
      <c r="Q61" s="1"/>
      <c r="R61" s="1"/>
    </row>
    <row r="62" spans="1:18" ht="38.25">
      <c r="A62" s="8">
        <v>3</v>
      </c>
      <c r="B62" s="16" t="s">
        <v>162</v>
      </c>
      <c r="C62" s="19" t="s">
        <v>167</v>
      </c>
      <c r="D62" s="10" t="s">
        <v>255</v>
      </c>
      <c r="E62" s="10" t="s">
        <v>96</v>
      </c>
      <c r="F62" s="10" t="s">
        <v>97</v>
      </c>
      <c r="G62" s="8" t="s">
        <v>30</v>
      </c>
      <c r="H62" s="10" t="s">
        <v>169</v>
      </c>
      <c r="I62" s="36">
        <v>7.2</v>
      </c>
      <c r="J62" s="8">
        <v>7.17</v>
      </c>
      <c r="K62" s="8" t="s">
        <v>168</v>
      </c>
      <c r="L62" s="8" t="s">
        <v>31</v>
      </c>
      <c r="M62" s="42" t="s">
        <v>216</v>
      </c>
      <c r="N62" s="1"/>
      <c r="O62" s="1"/>
      <c r="P62" s="1"/>
      <c r="Q62" s="1"/>
      <c r="R62" s="1"/>
    </row>
    <row r="63" spans="1:18" ht="21" customHeight="1">
      <c r="A63" s="6" t="s">
        <v>19</v>
      </c>
      <c r="B63" s="23" t="s">
        <v>20</v>
      </c>
      <c r="C63" s="24"/>
      <c r="D63" s="10"/>
      <c r="E63" s="8"/>
      <c r="F63" s="8"/>
      <c r="G63" s="8"/>
      <c r="H63" s="8"/>
      <c r="I63" s="8"/>
      <c r="J63" s="8"/>
      <c r="K63" s="8"/>
      <c r="L63" s="8"/>
      <c r="M63" s="43"/>
      <c r="N63" s="1"/>
      <c r="O63" s="1"/>
      <c r="P63" s="1"/>
      <c r="Q63" s="1"/>
      <c r="R63" s="1"/>
    </row>
    <row r="64" spans="1:18" ht="25.5">
      <c r="A64" s="8">
        <v>1</v>
      </c>
      <c r="B64" s="16" t="s">
        <v>143</v>
      </c>
      <c r="C64" s="19" t="s">
        <v>144</v>
      </c>
      <c r="D64" s="10" t="s">
        <v>251</v>
      </c>
      <c r="E64" s="10" t="s">
        <v>145</v>
      </c>
      <c r="F64" s="10" t="s">
        <v>146</v>
      </c>
      <c r="G64" s="8" t="s">
        <v>30</v>
      </c>
      <c r="H64" s="8"/>
      <c r="I64" s="36">
        <v>7.5</v>
      </c>
      <c r="J64" s="8">
        <v>6.7</v>
      </c>
      <c r="K64" s="8" t="s">
        <v>31</v>
      </c>
      <c r="L64" s="8" t="s">
        <v>31</v>
      </c>
      <c r="M64" s="41" t="s">
        <v>147</v>
      </c>
      <c r="N64" s="1"/>
      <c r="O64" s="1"/>
      <c r="P64" s="1"/>
      <c r="Q64" s="1"/>
      <c r="R64" s="1"/>
    </row>
    <row r="65" spans="1:18" ht="25.5">
      <c r="A65" s="8">
        <v>2</v>
      </c>
      <c r="B65" s="16" t="s">
        <v>100</v>
      </c>
      <c r="C65" s="22">
        <v>31375</v>
      </c>
      <c r="D65" s="10" t="s">
        <v>250</v>
      </c>
      <c r="E65" s="10" t="s">
        <v>101</v>
      </c>
      <c r="F65" s="8" t="s">
        <v>102</v>
      </c>
      <c r="G65" s="8" t="s">
        <v>30</v>
      </c>
      <c r="H65" s="8"/>
      <c r="I65" s="36">
        <v>6.5</v>
      </c>
      <c r="J65" s="38">
        <v>7</v>
      </c>
      <c r="K65" s="8" t="s">
        <v>103</v>
      </c>
      <c r="L65" s="8" t="s">
        <v>31</v>
      </c>
      <c r="M65" s="41" t="s">
        <v>201</v>
      </c>
      <c r="N65" s="1"/>
      <c r="O65" s="1"/>
      <c r="P65" s="1"/>
      <c r="Q65" s="1"/>
      <c r="R65" s="1"/>
    </row>
    <row r="66" spans="1:13" ht="15.75">
      <c r="A66" s="3"/>
      <c r="B66" s="25"/>
      <c r="C66" s="25"/>
      <c r="D66" s="25"/>
      <c r="E66" s="3"/>
      <c r="F66" s="3"/>
      <c r="G66" s="3"/>
      <c r="H66" s="3"/>
      <c r="I66" s="3"/>
      <c r="J66" s="3"/>
      <c r="K66" s="3"/>
      <c r="L66" s="3"/>
      <c r="M66" s="3"/>
    </row>
    <row r="67" spans="1:13" ht="18.75">
      <c r="A67" s="71" t="s">
        <v>264</v>
      </c>
      <c r="B67" s="71"/>
      <c r="C67" s="71"/>
      <c r="D67" s="71"/>
      <c r="E67" s="71"/>
      <c r="F67" s="71"/>
      <c r="G67" s="71"/>
      <c r="H67" s="64" t="s">
        <v>247</v>
      </c>
      <c r="I67" s="64"/>
      <c r="J67" s="64"/>
      <c r="K67" s="64"/>
      <c r="L67" s="64"/>
      <c r="M67" s="64"/>
    </row>
    <row r="68" spans="1:13" ht="18.75">
      <c r="A68" s="3"/>
      <c r="B68" s="3"/>
      <c r="C68" s="3"/>
      <c r="D68" s="3"/>
      <c r="E68" s="3"/>
      <c r="F68" s="3"/>
      <c r="G68" s="3"/>
      <c r="H68" s="64" t="s">
        <v>248</v>
      </c>
      <c r="I68" s="64"/>
      <c r="J68" s="64"/>
      <c r="K68" s="64"/>
      <c r="L68" s="64"/>
      <c r="M68" s="64"/>
    </row>
    <row r="69" spans="1:13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8.75">
      <c r="A75" s="3"/>
      <c r="B75" s="3"/>
      <c r="C75" s="3"/>
      <c r="D75" s="3"/>
      <c r="E75" s="3"/>
      <c r="F75" s="3"/>
      <c r="G75" s="3"/>
      <c r="H75" s="64" t="s">
        <v>249</v>
      </c>
      <c r="I75" s="64"/>
      <c r="J75" s="64"/>
      <c r="K75" s="64"/>
      <c r="L75" s="64"/>
      <c r="M75" s="64"/>
    </row>
    <row r="76" spans="1:13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</sheetData>
  <sheetProtection/>
  <mergeCells count="22">
    <mergeCell ref="H75:M75"/>
    <mergeCell ref="G18:G19"/>
    <mergeCell ref="H18:H19"/>
    <mergeCell ref="A67:G67"/>
    <mergeCell ref="H67:M67"/>
    <mergeCell ref="M18:M19"/>
    <mergeCell ref="L18:L19"/>
    <mergeCell ref="B30:D30"/>
    <mergeCell ref="B51:D51"/>
    <mergeCell ref="K18:K19"/>
    <mergeCell ref="E1:M1"/>
    <mergeCell ref="E2:M2"/>
    <mergeCell ref="E3:M3"/>
    <mergeCell ref="A4:M4"/>
    <mergeCell ref="A1:D1"/>
    <mergeCell ref="A2:D2"/>
    <mergeCell ref="H68:M68"/>
    <mergeCell ref="B6:D6"/>
    <mergeCell ref="A18:A19"/>
    <mergeCell ref="B18:B19"/>
    <mergeCell ref="C18:C19"/>
    <mergeCell ref="D18:D19"/>
  </mergeCells>
  <printOptions/>
  <pageMargins left="0.5" right="0.25" top="0.25" bottom="0" header="0.5" footer="0.5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1">
      <selection activeCell="H43" sqref="H43"/>
    </sheetView>
  </sheetViews>
  <sheetFormatPr defaultColWidth="9.140625" defaultRowHeight="12.75"/>
  <sheetData>
    <row r="1" spans="1:3" ht="12.75">
      <c r="A1" t="s">
        <v>130</v>
      </c>
      <c r="B1" t="s">
        <v>229</v>
      </c>
      <c r="C1" t="s">
        <v>131</v>
      </c>
    </row>
    <row r="2" spans="1:4" ht="12.75">
      <c r="A2">
        <v>1</v>
      </c>
      <c r="B2">
        <v>3</v>
      </c>
      <c r="C2">
        <v>7</v>
      </c>
      <c r="D2">
        <f>B2*C2</f>
        <v>21</v>
      </c>
    </row>
    <row r="3" spans="1:4" ht="12.75">
      <c r="A3">
        <v>2</v>
      </c>
      <c r="B3">
        <v>3</v>
      </c>
      <c r="C3">
        <v>8</v>
      </c>
      <c r="D3">
        <f aca="true" t="shared" si="0" ref="D3:D36">B3*C3</f>
        <v>24</v>
      </c>
    </row>
    <row r="4" spans="1:4" ht="12.75">
      <c r="A4">
        <v>3</v>
      </c>
      <c r="B4">
        <v>3</v>
      </c>
      <c r="C4">
        <v>6</v>
      </c>
      <c r="D4">
        <f t="shared" si="0"/>
        <v>18</v>
      </c>
    </row>
    <row r="5" spans="1:4" ht="12.75">
      <c r="A5">
        <v>4</v>
      </c>
      <c r="B5">
        <v>3</v>
      </c>
      <c r="C5">
        <v>7</v>
      </c>
      <c r="D5">
        <f t="shared" si="0"/>
        <v>21</v>
      </c>
    </row>
    <row r="6" spans="1:4" ht="12.75">
      <c r="A6">
        <v>5</v>
      </c>
      <c r="B6">
        <v>3</v>
      </c>
      <c r="C6">
        <v>6</v>
      </c>
      <c r="D6">
        <f t="shared" si="0"/>
        <v>18</v>
      </c>
    </row>
    <row r="7" spans="1:4" ht="12.75">
      <c r="A7">
        <v>6</v>
      </c>
      <c r="B7">
        <v>4</v>
      </c>
      <c r="C7">
        <v>7</v>
      </c>
      <c r="D7">
        <f t="shared" si="0"/>
        <v>28</v>
      </c>
    </row>
    <row r="8" spans="1:4" ht="12.75">
      <c r="A8">
        <v>7</v>
      </c>
      <c r="B8">
        <v>3</v>
      </c>
      <c r="C8">
        <v>7</v>
      </c>
      <c r="D8">
        <f t="shared" si="0"/>
        <v>21</v>
      </c>
    </row>
    <row r="9" spans="1:4" ht="12.75">
      <c r="A9">
        <v>8</v>
      </c>
      <c r="B9">
        <v>3</v>
      </c>
      <c r="C9">
        <v>6</v>
      </c>
      <c r="D9">
        <f t="shared" si="0"/>
        <v>18</v>
      </c>
    </row>
    <row r="10" spans="1:4" ht="12.75">
      <c r="A10">
        <v>9</v>
      </c>
      <c r="B10">
        <v>4</v>
      </c>
      <c r="C10">
        <v>7</v>
      </c>
      <c r="D10">
        <f t="shared" si="0"/>
        <v>28</v>
      </c>
    </row>
    <row r="11" spans="1:4" ht="12.75">
      <c r="A11">
        <v>10</v>
      </c>
      <c r="B11">
        <v>4</v>
      </c>
      <c r="C11">
        <v>5</v>
      </c>
      <c r="D11">
        <f t="shared" si="0"/>
        <v>20</v>
      </c>
    </row>
    <row r="12" spans="1:4" ht="12.75">
      <c r="A12">
        <v>11</v>
      </c>
      <c r="B12">
        <v>3</v>
      </c>
      <c r="C12">
        <v>5</v>
      </c>
      <c r="D12">
        <f t="shared" si="0"/>
        <v>15</v>
      </c>
    </row>
    <row r="13" spans="1:4" ht="12.75">
      <c r="A13">
        <v>12</v>
      </c>
      <c r="B13">
        <v>4</v>
      </c>
      <c r="C13">
        <v>5</v>
      </c>
      <c r="D13">
        <f t="shared" si="0"/>
        <v>20</v>
      </c>
    </row>
    <row r="14" spans="1:4" ht="12.75">
      <c r="A14">
        <v>13</v>
      </c>
      <c r="B14">
        <v>4</v>
      </c>
      <c r="C14">
        <v>6</v>
      </c>
      <c r="D14">
        <f t="shared" si="0"/>
        <v>24</v>
      </c>
    </row>
    <row r="15" spans="1:4" ht="12.75">
      <c r="A15">
        <v>14</v>
      </c>
      <c r="B15">
        <v>3</v>
      </c>
      <c r="C15">
        <v>7</v>
      </c>
      <c r="D15">
        <f t="shared" si="0"/>
        <v>21</v>
      </c>
    </row>
    <row r="16" spans="1:4" ht="12.75">
      <c r="A16">
        <v>15</v>
      </c>
      <c r="B16">
        <v>3</v>
      </c>
      <c r="C16">
        <v>9</v>
      </c>
      <c r="D16">
        <f t="shared" si="0"/>
        <v>27</v>
      </c>
    </row>
    <row r="17" spans="1:4" ht="12.75">
      <c r="A17">
        <v>16</v>
      </c>
      <c r="B17">
        <v>3</v>
      </c>
      <c r="C17">
        <v>8</v>
      </c>
      <c r="D17">
        <f t="shared" si="0"/>
        <v>24</v>
      </c>
    </row>
    <row r="18" spans="1:4" ht="12.75">
      <c r="A18">
        <v>17</v>
      </c>
      <c r="B18">
        <v>3</v>
      </c>
      <c r="C18">
        <v>7</v>
      </c>
      <c r="D18">
        <f t="shared" si="0"/>
        <v>21</v>
      </c>
    </row>
    <row r="19" spans="1:4" ht="12.75">
      <c r="A19">
        <v>18</v>
      </c>
      <c r="B19">
        <v>3</v>
      </c>
      <c r="C19">
        <v>5</v>
      </c>
      <c r="D19">
        <f t="shared" si="0"/>
        <v>15</v>
      </c>
    </row>
    <row r="20" spans="1:4" ht="12.75">
      <c r="A20">
        <v>19</v>
      </c>
      <c r="B20">
        <v>3</v>
      </c>
      <c r="C20">
        <v>8</v>
      </c>
      <c r="D20">
        <f t="shared" si="0"/>
        <v>24</v>
      </c>
    </row>
    <row r="21" spans="1:4" ht="12.75">
      <c r="A21">
        <v>20</v>
      </c>
      <c r="B21">
        <v>3</v>
      </c>
      <c r="C21">
        <v>5</v>
      </c>
      <c r="D21">
        <f t="shared" si="0"/>
        <v>15</v>
      </c>
    </row>
    <row r="22" spans="1:4" ht="12.75">
      <c r="A22">
        <v>21</v>
      </c>
      <c r="B22">
        <v>3</v>
      </c>
      <c r="C22">
        <v>5</v>
      </c>
      <c r="D22">
        <f t="shared" si="0"/>
        <v>15</v>
      </c>
    </row>
    <row r="23" spans="1:4" ht="12.75">
      <c r="A23">
        <v>22</v>
      </c>
      <c r="B23">
        <v>4</v>
      </c>
      <c r="C23">
        <v>7</v>
      </c>
      <c r="D23">
        <f t="shared" si="0"/>
        <v>28</v>
      </c>
    </row>
    <row r="24" spans="1:4" ht="12.75">
      <c r="A24">
        <v>23</v>
      </c>
      <c r="B24">
        <v>4</v>
      </c>
      <c r="C24">
        <v>5</v>
      </c>
      <c r="D24">
        <f t="shared" si="0"/>
        <v>20</v>
      </c>
    </row>
    <row r="25" spans="1:4" ht="12.75">
      <c r="A25">
        <v>24</v>
      </c>
      <c r="B25">
        <v>3</v>
      </c>
      <c r="C25">
        <v>6</v>
      </c>
      <c r="D25">
        <f t="shared" si="0"/>
        <v>18</v>
      </c>
    </row>
    <row r="26" spans="1:4" ht="12.75">
      <c r="A26">
        <v>25</v>
      </c>
      <c r="B26">
        <v>3</v>
      </c>
      <c r="C26">
        <v>6</v>
      </c>
      <c r="D26">
        <f t="shared" si="0"/>
        <v>18</v>
      </c>
    </row>
    <row r="27" spans="1:4" ht="12.75">
      <c r="A27">
        <v>26</v>
      </c>
      <c r="B27">
        <v>3</v>
      </c>
      <c r="C27">
        <v>6</v>
      </c>
      <c r="D27">
        <f t="shared" si="0"/>
        <v>18</v>
      </c>
    </row>
    <row r="28" spans="1:4" ht="12.75">
      <c r="A28">
        <v>27</v>
      </c>
      <c r="B28">
        <v>3</v>
      </c>
      <c r="C28">
        <v>7</v>
      </c>
      <c r="D28">
        <f t="shared" si="0"/>
        <v>21</v>
      </c>
    </row>
    <row r="29" spans="1:4" ht="12.75">
      <c r="A29">
        <v>28</v>
      </c>
      <c r="B29">
        <v>3</v>
      </c>
      <c r="C29">
        <v>7</v>
      </c>
      <c r="D29">
        <f t="shared" si="0"/>
        <v>21</v>
      </c>
    </row>
    <row r="30" spans="1:4" ht="12.75">
      <c r="A30">
        <v>29</v>
      </c>
      <c r="B30">
        <v>3</v>
      </c>
      <c r="C30">
        <v>7</v>
      </c>
      <c r="D30">
        <f t="shared" si="0"/>
        <v>21</v>
      </c>
    </row>
    <row r="31" spans="1:4" ht="12.75">
      <c r="A31">
        <v>30</v>
      </c>
      <c r="B31">
        <v>3</v>
      </c>
      <c r="C31">
        <v>8</v>
      </c>
      <c r="D31">
        <f t="shared" si="0"/>
        <v>24</v>
      </c>
    </row>
    <row r="32" spans="1:4" ht="12.75">
      <c r="A32">
        <v>31</v>
      </c>
      <c r="B32">
        <v>3</v>
      </c>
      <c r="C32">
        <v>5</v>
      </c>
      <c r="D32">
        <f t="shared" si="0"/>
        <v>15</v>
      </c>
    </row>
    <row r="33" spans="1:4" ht="12.75">
      <c r="A33">
        <v>32</v>
      </c>
      <c r="B33">
        <v>3</v>
      </c>
      <c r="C33">
        <v>5</v>
      </c>
      <c r="D33">
        <f t="shared" si="0"/>
        <v>15</v>
      </c>
    </row>
    <row r="34" spans="1:4" ht="12.75">
      <c r="A34">
        <v>33</v>
      </c>
      <c r="B34">
        <v>3</v>
      </c>
      <c r="C34">
        <v>5</v>
      </c>
      <c r="D34">
        <f t="shared" si="0"/>
        <v>15</v>
      </c>
    </row>
    <row r="35" spans="1:4" ht="12.75">
      <c r="A35">
        <v>34</v>
      </c>
      <c r="B35">
        <v>3</v>
      </c>
      <c r="C35">
        <v>6</v>
      </c>
      <c r="D35">
        <f t="shared" si="0"/>
        <v>18</v>
      </c>
    </row>
    <row r="36" spans="1:4" ht="12.75">
      <c r="A36">
        <v>35</v>
      </c>
      <c r="B36">
        <v>5</v>
      </c>
      <c r="C36">
        <v>8</v>
      </c>
      <c r="D36">
        <f t="shared" si="0"/>
        <v>40</v>
      </c>
    </row>
    <row r="37" spans="1:5" ht="12.75">
      <c r="A37" t="s">
        <v>134</v>
      </c>
      <c r="B37">
        <f>SUM(B2:B36)</f>
        <v>114</v>
      </c>
      <c r="D37">
        <f>SUM(D2:D36)</f>
        <v>730</v>
      </c>
      <c r="E37" s="27">
        <f>D37/B37</f>
        <v>6.4035087719298245</v>
      </c>
    </row>
    <row r="38" spans="1:4" ht="12.75">
      <c r="A38" t="s">
        <v>231</v>
      </c>
      <c r="B38">
        <v>5</v>
      </c>
      <c r="C38">
        <v>7</v>
      </c>
      <c r="D38">
        <f>B38*C38</f>
        <v>35</v>
      </c>
    </row>
    <row r="39" spans="2:5" ht="12.75">
      <c r="B39">
        <v>5</v>
      </c>
      <c r="C39">
        <v>6</v>
      </c>
      <c r="D39">
        <f>B39*C39</f>
        <v>30</v>
      </c>
      <c r="E39">
        <f>(D37+D38+D39)/124</f>
        <v>6.411290322580645</v>
      </c>
    </row>
    <row r="40" ht="12.75">
      <c r="D40" s="27">
        <f>(D38+D39)/10</f>
        <v>6.5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7">
      <selection activeCell="E38" sqref="E38"/>
    </sheetView>
  </sheetViews>
  <sheetFormatPr defaultColWidth="9.140625" defaultRowHeight="12.75"/>
  <cols>
    <col min="4" max="4" width="15.140625" style="0" customWidth="1"/>
  </cols>
  <sheetData>
    <row r="1" spans="1:4" ht="12.75">
      <c r="A1" s="14" t="s">
        <v>130</v>
      </c>
      <c r="B1" s="14" t="s">
        <v>131</v>
      </c>
      <c r="C1" s="14" t="s">
        <v>132</v>
      </c>
      <c r="D1" s="14" t="s">
        <v>133</v>
      </c>
    </row>
    <row r="2" spans="1:4" ht="12.75">
      <c r="A2" s="15">
        <v>1</v>
      </c>
      <c r="B2">
        <v>4.6</v>
      </c>
      <c r="C2">
        <v>2</v>
      </c>
      <c r="D2">
        <f>B2*C2</f>
        <v>9.2</v>
      </c>
    </row>
    <row r="3" spans="1:4" ht="12.75">
      <c r="A3" s="15">
        <v>2</v>
      </c>
      <c r="B3">
        <v>8.4</v>
      </c>
      <c r="C3">
        <v>2</v>
      </c>
      <c r="D3">
        <f aca="true" t="shared" si="0" ref="D3:D43">B3*C3</f>
        <v>16.8</v>
      </c>
    </row>
    <row r="4" spans="1:4" ht="12.75">
      <c r="A4" s="15">
        <v>3</v>
      </c>
      <c r="B4">
        <v>5.7</v>
      </c>
      <c r="C4">
        <v>3</v>
      </c>
      <c r="D4">
        <f t="shared" si="0"/>
        <v>17.1</v>
      </c>
    </row>
    <row r="5" spans="1:4" ht="12.75">
      <c r="A5" s="15">
        <v>4</v>
      </c>
      <c r="B5">
        <v>4.8</v>
      </c>
      <c r="C5">
        <v>2</v>
      </c>
      <c r="D5">
        <f t="shared" si="0"/>
        <v>9.6</v>
      </c>
    </row>
    <row r="6" spans="1:4" ht="12.75">
      <c r="A6" s="15">
        <v>5</v>
      </c>
      <c r="B6">
        <v>7.9</v>
      </c>
      <c r="C6">
        <v>3</v>
      </c>
      <c r="D6">
        <f t="shared" si="0"/>
        <v>23.700000000000003</v>
      </c>
    </row>
    <row r="7" spans="1:4" ht="12.75">
      <c r="A7" s="15">
        <v>6</v>
      </c>
      <c r="B7">
        <v>6.9</v>
      </c>
      <c r="C7">
        <v>2</v>
      </c>
      <c r="D7">
        <f t="shared" si="0"/>
        <v>13.8</v>
      </c>
    </row>
    <row r="8" spans="1:4" ht="12.75">
      <c r="A8" s="15">
        <v>7</v>
      </c>
      <c r="B8">
        <v>5.8</v>
      </c>
      <c r="C8">
        <v>2</v>
      </c>
      <c r="D8">
        <f t="shared" si="0"/>
        <v>11.6</v>
      </c>
    </row>
    <row r="9" spans="1:4" ht="12.75">
      <c r="A9" s="15">
        <v>8</v>
      </c>
      <c r="B9">
        <v>6.3</v>
      </c>
      <c r="C9">
        <v>2</v>
      </c>
      <c r="D9">
        <f t="shared" si="0"/>
        <v>12.6</v>
      </c>
    </row>
    <row r="10" spans="1:4" ht="12.75">
      <c r="A10" s="15">
        <v>9</v>
      </c>
      <c r="B10">
        <v>6.1</v>
      </c>
      <c r="C10">
        <v>3</v>
      </c>
      <c r="D10">
        <f t="shared" si="0"/>
        <v>18.299999999999997</v>
      </c>
    </row>
    <row r="11" spans="1:4" ht="12.75">
      <c r="A11" s="15">
        <v>10</v>
      </c>
      <c r="B11">
        <v>7.4</v>
      </c>
      <c r="C11">
        <v>3</v>
      </c>
      <c r="D11">
        <f t="shared" si="0"/>
        <v>22.200000000000003</v>
      </c>
    </row>
    <row r="12" spans="1:4" ht="12.75">
      <c r="A12" s="15">
        <v>11</v>
      </c>
      <c r="B12">
        <v>6.5</v>
      </c>
      <c r="C12">
        <v>3</v>
      </c>
      <c r="D12">
        <f t="shared" si="0"/>
        <v>19.5</v>
      </c>
    </row>
    <row r="13" spans="1:4" ht="12.75">
      <c r="A13" s="15">
        <v>12</v>
      </c>
      <c r="B13">
        <v>6.8</v>
      </c>
      <c r="C13">
        <v>2</v>
      </c>
      <c r="D13">
        <f t="shared" si="0"/>
        <v>13.6</v>
      </c>
    </row>
    <row r="14" spans="1:4" ht="12.75">
      <c r="A14" s="15">
        <v>13</v>
      </c>
      <c r="B14">
        <v>8.8</v>
      </c>
      <c r="C14">
        <v>3</v>
      </c>
      <c r="D14">
        <f t="shared" si="0"/>
        <v>26.400000000000002</v>
      </c>
    </row>
    <row r="15" spans="1:4" ht="12.75">
      <c r="A15" s="15">
        <v>14</v>
      </c>
      <c r="B15">
        <v>6.8</v>
      </c>
      <c r="C15">
        <v>2</v>
      </c>
      <c r="D15">
        <f t="shared" si="0"/>
        <v>13.6</v>
      </c>
    </row>
    <row r="16" spans="1:4" ht="12.75">
      <c r="A16" s="15">
        <v>15</v>
      </c>
      <c r="B16">
        <v>5.4</v>
      </c>
      <c r="C16">
        <v>2</v>
      </c>
      <c r="D16">
        <f t="shared" si="0"/>
        <v>10.8</v>
      </c>
    </row>
    <row r="17" spans="1:4" ht="12.75">
      <c r="A17" s="15">
        <v>16</v>
      </c>
      <c r="B17">
        <v>7.3</v>
      </c>
      <c r="C17">
        <v>3</v>
      </c>
      <c r="D17">
        <f t="shared" si="0"/>
        <v>21.9</v>
      </c>
    </row>
    <row r="18" spans="1:4" ht="12.75">
      <c r="A18" s="15">
        <v>17</v>
      </c>
      <c r="B18">
        <v>5.2</v>
      </c>
      <c r="C18">
        <v>3</v>
      </c>
      <c r="D18">
        <f t="shared" si="0"/>
        <v>15.600000000000001</v>
      </c>
    </row>
    <row r="19" spans="1:4" ht="12.75">
      <c r="A19" s="15">
        <v>18</v>
      </c>
      <c r="B19">
        <v>8.2</v>
      </c>
      <c r="C19">
        <v>3</v>
      </c>
      <c r="D19">
        <f t="shared" si="0"/>
        <v>24.599999999999998</v>
      </c>
    </row>
    <row r="20" spans="1:4" ht="12.75">
      <c r="A20" s="15">
        <v>19</v>
      </c>
      <c r="B20">
        <v>6.8</v>
      </c>
      <c r="C20">
        <v>3</v>
      </c>
      <c r="D20">
        <f t="shared" si="0"/>
        <v>20.4</v>
      </c>
    </row>
    <row r="21" spans="1:4" ht="12.75">
      <c r="A21" s="15">
        <v>20</v>
      </c>
      <c r="B21">
        <v>8.2</v>
      </c>
      <c r="C21">
        <v>3</v>
      </c>
      <c r="D21">
        <f t="shared" si="0"/>
        <v>24.599999999999998</v>
      </c>
    </row>
    <row r="22" spans="1:4" ht="12.75">
      <c r="A22" s="15">
        <v>21</v>
      </c>
      <c r="B22">
        <v>7.9</v>
      </c>
      <c r="C22">
        <v>3</v>
      </c>
      <c r="D22">
        <f t="shared" si="0"/>
        <v>23.700000000000003</v>
      </c>
    </row>
    <row r="23" spans="1:4" ht="12.75">
      <c r="A23" s="15">
        <v>22</v>
      </c>
      <c r="B23">
        <v>7.6</v>
      </c>
      <c r="C23">
        <v>3</v>
      </c>
      <c r="D23">
        <f t="shared" si="0"/>
        <v>22.799999999999997</v>
      </c>
    </row>
    <row r="24" spans="1:4" ht="12.75">
      <c r="A24" s="15">
        <v>23</v>
      </c>
      <c r="B24">
        <v>8.8</v>
      </c>
      <c r="C24">
        <v>3</v>
      </c>
      <c r="D24">
        <f t="shared" si="0"/>
        <v>26.400000000000002</v>
      </c>
    </row>
    <row r="25" spans="1:4" ht="12.75">
      <c r="A25" s="15">
        <v>24</v>
      </c>
      <c r="B25">
        <v>9</v>
      </c>
      <c r="C25">
        <v>3</v>
      </c>
      <c r="D25">
        <f t="shared" si="0"/>
        <v>27</v>
      </c>
    </row>
    <row r="26" spans="1:4" ht="12.75">
      <c r="A26" s="15">
        <v>25</v>
      </c>
      <c r="B26">
        <v>8.7</v>
      </c>
      <c r="C26">
        <v>3</v>
      </c>
      <c r="D26">
        <f t="shared" si="0"/>
        <v>26.099999999999998</v>
      </c>
    </row>
    <row r="27" spans="1:4" ht="12.75">
      <c r="A27" s="15">
        <v>26</v>
      </c>
      <c r="B27">
        <v>8.1</v>
      </c>
      <c r="C27">
        <v>3</v>
      </c>
      <c r="D27">
        <f t="shared" si="0"/>
        <v>24.299999999999997</v>
      </c>
    </row>
    <row r="28" spans="1:4" ht="12.75">
      <c r="A28" s="15">
        <v>27</v>
      </c>
      <c r="B28">
        <v>7.7</v>
      </c>
      <c r="C28">
        <v>3</v>
      </c>
      <c r="D28">
        <f t="shared" si="0"/>
        <v>23.1</v>
      </c>
    </row>
    <row r="29" spans="1:4" ht="12.75">
      <c r="A29" s="15">
        <v>28</v>
      </c>
      <c r="B29">
        <v>8.9</v>
      </c>
      <c r="C29">
        <v>3</v>
      </c>
      <c r="D29">
        <f t="shared" si="0"/>
        <v>26.700000000000003</v>
      </c>
    </row>
    <row r="30" spans="1:4" ht="12.75">
      <c r="A30" s="15">
        <v>29</v>
      </c>
      <c r="B30">
        <v>9.1</v>
      </c>
      <c r="C30">
        <v>3</v>
      </c>
      <c r="D30">
        <f t="shared" si="0"/>
        <v>27.299999999999997</v>
      </c>
    </row>
    <row r="31" spans="1:4" ht="12.75">
      <c r="A31" s="15">
        <v>30</v>
      </c>
      <c r="B31">
        <v>7.1</v>
      </c>
      <c r="C31">
        <v>3</v>
      </c>
      <c r="D31">
        <f t="shared" si="0"/>
        <v>21.299999999999997</v>
      </c>
    </row>
    <row r="32" spans="1:4" ht="12.75">
      <c r="A32" s="15">
        <v>31</v>
      </c>
      <c r="B32">
        <v>8.6</v>
      </c>
      <c r="C32">
        <v>3</v>
      </c>
      <c r="D32">
        <f t="shared" si="0"/>
        <v>25.799999999999997</v>
      </c>
    </row>
    <row r="33" spans="1:4" ht="12.75">
      <c r="A33" s="15">
        <v>32</v>
      </c>
      <c r="B33">
        <v>9.3</v>
      </c>
      <c r="C33">
        <v>3</v>
      </c>
      <c r="D33">
        <f t="shared" si="0"/>
        <v>27.900000000000002</v>
      </c>
    </row>
    <row r="34" spans="1:4" ht="12.75">
      <c r="A34" s="15">
        <v>33</v>
      </c>
      <c r="B34">
        <v>8.3</v>
      </c>
      <c r="C34">
        <v>3</v>
      </c>
      <c r="D34">
        <f t="shared" si="0"/>
        <v>24.900000000000002</v>
      </c>
    </row>
    <row r="35" spans="1:4" ht="12.75">
      <c r="A35" s="15">
        <v>34</v>
      </c>
      <c r="B35">
        <v>8</v>
      </c>
      <c r="C35">
        <v>2</v>
      </c>
      <c r="D35">
        <f t="shared" si="0"/>
        <v>16</v>
      </c>
    </row>
    <row r="36" spans="1:4" ht="12.75">
      <c r="A36" s="15">
        <v>35</v>
      </c>
      <c r="B36">
        <v>6.9</v>
      </c>
      <c r="C36">
        <v>2</v>
      </c>
      <c r="D36">
        <f t="shared" si="0"/>
        <v>13.8</v>
      </c>
    </row>
    <row r="37" spans="1:4" ht="12.75">
      <c r="A37" s="15">
        <v>36</v>
      </c>
      <c r="B37">
        <v>9.3</v>
      </c>
      <c r="C37">
        <v>4</v>
      </c>
      <c r="D37">
        <f t="shared" si="0"/>
        <v>37.2</v>
      </c>
    </row>
    <row r="38" spans="1:4" ht="12.75">
      <c r="A38" s="15">
        <v>37</v>
      </c>
      <c r="B38">
        <v>8</v>
      </c>
      <c r="C38">
        <v>3</v>
      </c>
      <c r="D38">
        <f t="shared" si="0"/>
        <v>24</v>
      </c>
    </row>
    <row r="39" spans="1:4" ht="12.75">
      <c r="A39" s="15">
        <v>38</v>
      </c>
      <c r="B39">
        <v>6.5</v>
      </c>
      <c r="C39">
        <v>3</v>
      </c>
      <c r="D39">
        <f t="shared" si="0"/>
        <v>19.5</v>
      </c>
    </row>
    <row r="40" spans="1:4" ht="12.75">
      <c r="A40" s="15">
        <v>39</v>
      </c>
      <c r="B40">
        <v>8.8</v>
      </c>
      <c r="C40">
        <v>3</v>
      </c>
      <c r="D40">
        <f t="shared" si="0"/>
        <v>26.400000000000002</v>
      </c>
    </row>
    <row r="41" spans="1:4" ht="12.75">
      <c r="A41" s="15">
        <v>40</v>
      </c>
      <c r="B41">
        <v>5.7</v>
      </c>
      <c r="C41">
        <v>3</v>
      </c>
      <c r="D41">
        <f t="shared" si="0"/>
        <v>17.1</v>
      </c>
    </row>
    <row r="42" spans="1:4" ht="12.75">
      <c r="A42" s="15">
        <v>41</v>
      </c>
      <c r="B42">
        <v>6.7</v>
      </c>
      <c r="C42">
        <v>3</v>
      </c>
      <c r="D42">
        <f t="shared" si="0"/>
        <v>20.1</v>
      </c>
    </row>
    <row r="43" spans="1:4" ht="12.75">
      <c r="A43" s="15">
        <v>42</v>
      </c>
      <c r="B43">
        <v>8.7</v>
      </c>
      <c r="C43">
        <v>7</v>
      </c>
      <c r="D43">
        <f t="shared" si="0"/>
        <v>60.89999999999999</v>
      </c>
    </row>
    <row r="44" spans="3:4" ht="12.75">
      <c r="C44">
        <f>SUM(C2:C43)</f>
        <v>120</v>
      </c>
      <c r="D44" s="27">
        <f>(SUM(D2:D43))/C44</f>
        <v>7.5683333333333325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9">
      <selection activeCell="C58" sqref="C58"/>
    </sheetView>
  </sheetViews>
  <sheetFormatPr defaultColWidth="9.140625" defaultRowHeight="12.75"/>
  <sheetData>
    <row r="1" spans="1:5" ht="12.75">
      <c r="A1" s="14" t="s">
        <v>130</v>
      </c>
      <c r="B1" s="14" t="s">
        <v>238</v>
      </c>
      <c r="C1" s="14" t="s">
        <v>131</v>
      </c>
      <c r="D1" s="14"/>
      <c r="E1" s="15"/>
    </row>
    <row r="2" spans="1:5" ht="12.75">
      <c r="A2" s="15">
        <v>1</v>
      </c>
      <c r="B2" s="15">
        <v>120</v>
      </c>
      <c r="C2" s="15">
        <v>6</v>
      </c>
      <c r="D2" s="15">
        <f>B2*C2</f>
        <v>720</v>
      </c>
      <c r="E2" s="15"/>
    </row>
    <row r="3" spans="1:5" ht="12.75">
      <c r="A3" s="15">
        <v>2</v>
      </c>
      <c r="B3" s="15">
        <v>45</v>
      </c>
      <c r="C3" s="15">
        <v>7</v>
      </c>
      <c r="D3" s="15">
        <f aca="true" t="shared" si="0" ref="D3:D54">B3*C3</f>
        <v>315</v>
      </c>
      <c r="E3" s="15"/>
    </row>
    <row r="4" spans="1:5" ht="12.75">
      <c r="A4" s="15">
        <v>3</v>
      </c>
      <c r="B4" s="15">
        <v>60</v>
      </c>
      <c r="C4" s="15">
        <v>6</v>
      </c>
      <c r="D4" s="15">
        <f t="shared" si="0"/>
        <v>360</v>
      </c>
      <c r="E4" s="15"/>
    </row>
    <row r="5" spans="1:5" ht="12.75">
      <c r="A5" s="15">
        <v>4</v>
      </c>
      <c r="B5" s="15">
        <v>45</v>
      </c>
      <c r="C5" s="15">
        <v>7</v>
      </c>
      <c r="D5" s="15">
        <f t="shared" si="0"/>
        <v>315</v>
      </c>
      <c r="E5" s="15"/>
    </row>
    <row r="6" spans="1:5" ht="12.75">
      <c r="A6" s="15">
        <v>5</v>
      </c>
      <c r="B6" s="15">
        <v>50</v>
      </c>
      <c r="C6" s="15">
        <v>6</v>
      </c>
      <c r="D6" s="15">
        <f t="shared" si="0"/>
        <v>300</v>
      </c>
      <c r="E6" s="15"/>
    </row>
    <row r="7" spans="1:5" ht="12.75">
      <c r="A7" s="15">
        <v>6</v>
      </c>
      <c r="B7" s="15">
        <v>45</v>
      </c>
      <c r="C7" s="15">
        <v>6</v>
      </c>
      <c r="D7" s="15">
        <f t="shared" si="0"/>
        <v>270</v>
      </c>
      <c r="E7" s="15"/>
    </row>
    <row r="8" spans="1:5" ht="12.75">
      <c r="A8" s="15">
        <v>7</v>
      </c>
      <c r="B8" s="15">
        <v>45</v>
      </c>
      <c r="C8" s="15">
        <v>7</v>
      </c>
      <c r="D8" s="15">
        <f t="shared" si="0"/>
        <v>315</v>
      </c>
      <c r="E8" s="15"/>
    </row>
    <row r="9" spans="1:5" ht="12.75">
      <c r="A9" s="15">
        <v>8</v>
      </c>
      <c r="B9" s="15">
        <v>45</v>
      </c>
      <c r="C9" s="15">
        <v>7</v>
      </c>
      <c r="D9" s="15">
        <f t="shared" si="0"/>
        <v>315</v>
      </c>
      <c r="E9" s="15"/>
    </row>
    <row r="10" spans="1:5" ht="12.75">
      <c r="A10" s="15">
        <v>9</v>
      </c>
      <c r="B10" s="15">
        <v>50</v>
      </c>
      <c r="C10" s="15">
        <v>6</v>
      </c>
      <c r="D10" s="15">
        <f t="shared" si="0"/>
        <v>300</v>
      </c>
      <c r="E10" s="15"/>
    </row>
    <row r="11" spans="1:5" ht="12.75">
      <c r="A11" s="15">
        <v>10</v>
      </c>
      <c r="B11" s="15">
        <v>45</v>
      </c>
      <c r="C11" s="15">
        <v>6</v>
      </c>
      <c r="D11" s="15">
        <f t="shared" si="0"/>
        <v>270</v>
      </c>
      <c r="E11" s="15"/>
    </row>
    <row r="12" spans="1:5" ht="12.75">
      <c r="A12" s="15">
        <v>11</v>
      </c>
      <c r="B12" s="15">
        <v>45</v>
      </c>
      <c r="C12" s="15">
        <v>7</v>
      </c>
      <c r="D12" s="15">
        <f t="shared" si="0"/>
        <v>315</v>
      </c>
      <c r="E12" s="15"/>
    </row>
    <row r="13" spans="1:5" ht="12.75">
      <c r="A13" s="15">
        <v>12</v>
      </c>
      <c r="B13" s="15">
        <v>45</v>
      </c>
      <c r="C13" s="15">
        <v>7</v>
      </c>
      <c r="D13" s="15">
        <f t="shared" si="0"/>
        <v>315</v>
      </c>
      <c r="E13" s="15"/>
    </row>
    <row r="14" spans="1:5" ht="12.75">
      <c r="A14" s="15">
        <v>13</v>
      </c>
      <c r="B14" s="15">
        <v>45</v>
      </c>
      <c r="C14" s="15">
        <v>6</v>
      </c>
      <c r="D14" s="15">
        <f t="shared" si="0"/>
        <v>270</v>
      </c>
      <c r="E14" s="15"/>
    </row>
    <row r="15" spans="1:5" ht="12.75">
      <c r="A15" s="15">
        <v>14</v>
      </c>
      <c r="B15" s="15">
        <v>45</v>
      </c>
      <c r="C15" s="15">
        <v>6</v>
      </c>
      <c r="D15" s="15">
        <f t="shared" si="0"/>
        <v>270</v>
      </c>
      <c r="E15" s="15"/>
    </row>
    <row r="16" spans="1:5" ht="12.75">
      <c r="A16" s="15">
        <v>15</v>
      </c>
      <c r="B16" s="15">
        <v>45</v>
      </c>
      <c r="C16" s="15">
        <v>5</v>
      </c>
      <c r="D16" s="15">
        <f t="shared" si="0"/>
        <v>225</v>
      </c>
      <c r="E16" s="15"/>
    </row>
    <row r="17" spans="1:5" ht="12.75">
      <c r="A17" s="15">
        <v>16</v>
      </c>
      <c r="B17" s="15">
        <v>45</v>
      </c>
      <c r="C17" s="15">
        <v>7</v>
      </c>
      <c r="D17" s="15">
        <f t="shared" si="0"/>
        <v>315</v>
      </c>
      <c r="E17" s="15"/>
    </row>
    <row r="18" spans="1:5" ht="12.75">
      <c r="A18" s="15">
        <v>17</v>
      </c>
      <c r="B18" s="15">
        <v>60</v>
      </c>
      <c r="C18" s="15">
        <v>5</v>
      </c>
      <c r="D18" s="15">
        <f t="shared" si="0"/>
        <v>300</v>
      </c>
      <c r="E18" s="15"/>
    </row>
    <row r="19" spans="1:5" ht="12.75">
      <c r="A19" s="15">
        <v>18</v>
      </c>
      <c r="B19" s="15">
        <v>45</v>
      </c>
      <c r="C19" s="15">
        <v>6</v>
      </c>
      <c r="D19" s="15">
        <f t="shared" si="0"/>
        <v>270</v>
      </c>
      <c r="E19" s="15"/>
    </row>
    <row r="20" spans="1:5" ht="12.75">
      <c r="A20" s="15">
        <v>19</v>
      </c>
      <c r="B20" s="15">
        <v>45</v>
      </c>
      <c r="C20" s="15">
        <v>6</v>
      </c>
      <c r="D20" s="15">
        <f t="shared" si="0"/>
        <v>270</v>
      </c>
      <c r="E20" s="15"/>
    </row>
    <row r="21" spans="1:5" ht="12.75">
      <c r="A21" s="15">
        <v>20</v>
      </c>
      <c r="B21" s="15">
        <v>60</v>
      </c>
      <c r="C21" s="15">
        <v>7</v>
      </c>
      <c r="D21" s="15">
        <f t="shared" si="0"/>
        <v>420</v>
      </c>
      <c r="E21" s="15"/>
    </row>
    <row r="22" spans="1:5" ht="12.75">
      <c r="A22" s="15">
        <v>21</v>
      </c>
      <c r="B22" s="15">
        <v>30</v>
      </c>
      <c r="C22" s="15">
        <v>6</v>
      </c>
      <c r="D22" s="15">
        <f t="shared" si="0"/>
        <v>180</v>
      </c>
      <c r="E22" s="15"/>
    </row>
    <row r="23" spans="1:5" ht="12.75">
      <c r="A23" s="15">
        <v>22</v>
      </c>
      <c r="B23" s="15">
        <v>45</v>
      </c>
      <c r="C23" s="15">
        <v>6</v>
      </c>
      <c r="D23" s="15">
        <f t="shared" si="0"/>
        <v>270</v>
      </c>
      <c r="E23" s="15"/>
    </row>
    <row r="24" spans="1:5" ht="12.75">
      <c r="A24" s="15">
        <v>23</v>
      </c>
      <c r="B24" s="15">
        <v>50</v>
      </c>
      <c r="C24" s="15">
        <v>6</v>
      </c>
      <c r="D24" s="15">
        <f t="shared" si="0"/>
        <v>300</v>
      </c>
      <c r="E24" s="15"/>
    </row>
    <row r="25" spans="1:5" ht="12.75">
      <c r="A25" s="15">
        <v>24</v>
      </c>
      <c r="B25" s="15">
        <v>75</v>
      </c>
      <c r="C25" s="15">
        <v>7</v>
      </c>
      <c r="D25" s="15">
        <f t="shared" si="0"/>
        <v>525</v>
      </c>
      <c r="E25" s="15"/>
    </row>
    <row r="26" spans="1:5" ht="12.75">
      <c r="A26" s="15">
        <v>25</v>
      </c>
      <c r="B26" s="15">
        <v>45</v>
      </c>
      <c r="C26" s="15">
        <v>7</v>
      </c>
      <c r="D26" s="15">
        <f t="shared" si="0"/>
        <v>315</v>
      </c>
      <c r="E26" s="15"/>
    </row>
    <row r="27" spans="1:5" ht="12.75">
      <c r="A27" s="15">
        <v>26</v>
      </c>
      <c r="B27" s="15">
        <v>45</v>
      </c>
      <c r="C27" s="15">
        <v>6</v>
      </c>
      <c r="D27" s="15">
        <f t="shared" si="0"/>
        <v>270</v>
      </c>
      <c r="E27" s="15"/>
    </row>
    <row r="28" spans="1:5" ht="12.75">
      <c r="A28" s="15">
        <v>27</v>
      </c>
      <c r="B28" s="15">
        <v>45</v>
      </c>
      <c r="C28" s="15">
        <v>7</v>
      </c>
      <c r="D28" s="15">
        <f t="shared" si="0"/>
        <v>315</v>
      </c>
      <c r="E28" s="15"/>
    </row>
    <row r="29" spans="1:5" ht="12.75">
      <c r="A29" s="15">
        <v>28</v>
      </c>
      <c r="B29" s="15">
        <v>45</v>
      </c>
      <c r="C29" s="15">
        <v>7</v>
      </c>
      <c r="D29" s="15">
        <f t="shared" si="0"/>
        <v>315</v>
      </c>
      <c r="E29" s="15"/>
    </row>
    <row r="30" spans="1:5" ht="12.75">
      <c r="A30" s="15">
        <v>29</v>
      </c>
      <c r="B30" s="15">
        <v>45</v>
      </c>
      <c r="C30" s="15">
        <v>5</v>
      </c>
      <c r="D30" s="15">
        <f t="shared" si="0"/>
        <v>225</v>
      </c>
      <c r="E30" s="15"/>
    </row>
    <row r="31" spans="1:5" ht="12.75">
      <c r="A31" s="15">
        <v>30</v>
      </c>
      <c r="B31" s="15">
        <v>30</v>
      </c>
      <c r="C31" s="15">
        <v>5</v>
      </c>
      <c r="D31" s="15">
        <f t="shared" si="0"/>
        <v>150</v>
      </c>
      <c r="E31" s="15"/>
    </row>
    <row r="32" spans="1:5" ht="12.75">
      <c r="A32" s="15">
        <v>31</v>
      </c>
      <c r="B32" s="15">
        <v>45</v>
      </c>
      <c r="C32" s="15">
        <v>7</v>
      </c>
      <c r="D32" s="15">
        <f t="shared" si="0"/>
        <v>315</v>
      </c>
      <c r="E32" s="15"/>
    </row>
    <row r="33" spans="1:5" ht="12.75">
      <c r="A33" s="15">
        <v>32</v>
      </c>
      <c r="B33" s="15">
        <v>45</v>
      </c>
      <c r="C33" s="15">
        <v>6</v>
      </c>
      <c r="D33" s="15">
        <f t="shared" si="0"/>
        <v>270</v>
      </c>
      <c r="E33" s="15"/>
    </row>
    <row r="34" spans="1:5" ht="12.75">
      <c r="A34" s="15">
        <v>33</v>
      </c>
      <c r="B34" s="15">
        <v>45</v>
      </c>
      <c r="C34" s="15">
        <v>6</v>
      </c>
      <c r="D34" s="15">
        <f t="shared" si="0"/>
        <v>270</v>
      </c>
      <c r="E34" s="15"/>
    </row>
    <row r="35" spans="1:5" ht="12.75">
      <c r="A35" s="15">
        <v>34</v>
      </c>
      <c r="B35" s="15">
        <v>75</v>
      </c>
      <c r="C35" s="15">
        <v>6</v>
      </c>
      <c r="D35" s="15">
        <f t="shared" si="0"/>
        <v>450</v>
      </c>
      <c r="E35" s="15"/>
    </row>
    <row r="36" spans="1:5" ht="12.75">
      <c r="A36" s="15">
        <v>35</v>
      </c>
      <c r="B36" s="15">
        <v>45</v>
      </c>
      <c r="C36" s="15">
        <v>6</v>
      </c>
      <c r="D36" s="15">
        <f t="shared" si="0"/>
        <v>270</v>
      </c>
      <c r="E36" s="15"/>
    </row>
    <row r="37" spans="1:5" ht="12.75">
      <c r="A37" s="15">
        <v>36</v>
      </c>
      <c r="B37" s="15">
        <v>60</v>
      </c>
      <c r="C37" s="15">
        <v>5</v>
      </c>
      <c r="D37" s="15">
        <f t="shared" si="0"/>
        <v>300</v>
      </c>
      <c r="E37" s="15"/>
    </row>
    <row r="38" spans="1:5" ht="12.75">
      <c r="A38" s="15">
        <v>37</v>
      </c>
      <c r="B38" s="15">
        <v>45</v>
      </c>
      <c r="C38" s="15">
        <v>6</v>
      </c>
      <c r="D38" s="15">
        <f t="shared" si="0"/>
        <v>270</v>
      </c>
      <c r="E38" s="15"/>
    </row>
    <row r="39" spans="1:5" ht="12.75">
      <c r="A39" s="15">
        <v>38</v>
      </c>
      <c r="B39" s="15">
        <v>45</v>
      </c>
      <c r="C39" s="15">
        <v>7</v>
      </c>
      <c r="D39" s="15">
        <f t="shared" si="0"/>
        <v>315</v>
      </c>
      <c r="E39" s="15"/>
    </row>
    <row r="40" spans="1:5" ht="12.75">
      <c r="A40" s="15">
        <v>39</v>
      </c>
      <c r="B40" s="15">
        <v>45</v>
      </c>
      <c r="C40" s="15">
        <v>5</v>
      </c>
      <c r="D40" s="15">
        <f t="shared" si="0"/>
        <v>225</v>
      </c>
      <c r="E40" s="15"/>
    </row>
    <row r="41" spans="1:5" ht="12.75">
      <c r="A41" s="15">
        <v>40</v>
      </c>
      <c r="B41" s="15">
        <v>45</v>
      </c>
      <c r="C41" s="15">
        <v>6</v>
      </c>
      <c r="D41" s="15">
        <f t="shared" si="0"/>
        <v>270</v>
      </c>
      <c r="E41" s="15"/>
    </row>
    <row r="42" spans="1:5" ht="12.75">
      <c r="A42" s="15">
        <v>41</v>
      </c>
      <c r="B42" s="15">
        <v>30</v>
      </c>
      <c r="C42" s="15">
        <v>6</v>
      </c>
      <c r="D42" s="15">
        <f t="shared" si="0"/>
        <v>180</v>
      </c>
      <c r="E42" s="15"/>
    </row>
    <row r="43" spans="1:5" ht="12.75">
      <c r="A43" s="15">
        <v>42</v>
      </c>
      <c r="B43" s="15">
        <v>75</v>
      </c>
      <c r="C43" s="15">
        <v>7</v>
      </c>
      <c r="D43" s="15">
        <f t="shared" si="0"/>
        <v>525</v>
      </c>
      <c r="E43" s="15"/>
    </row>
    <row r="44" spans="1:5" ht="12.75">
      <c r="A44" s="15">
        <v>43</v>
      </c>
      <c r="B44" s="15">
        <v>45</v>
      </c>
      <c r="C44" s="15">
        <v>7</v>
      </c>
      <c r="D44" s="15">
        <f t="shared" si="0"/>
        <v>315</v>
      </c>
      <c r="E44" s="15"/>
    </row>
    <row r="45" spans="1:5" ht="12.75">
      <c r="A45" s="15">
        <v>44</v>
      </c>
      <c r="B45" s="15">
        <v>60</v>
      </c>
      <c r="C45" s="15">
        <v>7</v>
      </c>
      <c r="D45" s="15">
        <f t="shared" si="0"/>
        <v>420</v>
      </c>
      <c r="E45" s="15"/>
    </row>
    <row r="46" spans="1:5" ht="12.75">
      <c r="A46" s="15">
        <v>45</v>
      </c>
      <c r="B46" s="15">
        <v>30</v>
      </c>
      <c r="C46" s="15">
        <v>5</v>
      </c>
      <c r="D46" s="15">
        <f t="shared" si="0"/>
        <v>150</v>
      </c>
      <c r="E46" s="15"/>
    </row>
    <row r="47" spans="1:5" ht="12.75">
      <c r="A47" s="15">
        <v>46</v>
      </c>
      <c r="B47" s="15">
        <v>75</v>
      </c>
      <c r="C47" s="15">
        <v>7</v>
      </c>
      <c r="D47" s="15">
        <f t="shared" si="0"/>
        <v>525</v>
      </c>
      <c r="E47" s="15"/>
    </row>
    <row r="48" spans="1:5" ht="12.75">
      <c r="A48" s="15">
        <v>47</v>
      </c>
      <c r="B48" s="15">
        <v>30</v>
      </c>
      <c r="C48" s="15">
        <v>6</v>
      </c>
      <c r="D48" s="15">
        <f t="shared" si="0"/>
        <v>180</v>
      </c>
      <c r="E48" s="15"/>
    </row>
    <row r="49" spans="1:5" ht="12.75">
      <c r="A49" s="15">
        <v>48</v>
      </c>
      <c r="B49" s="15">
        <v>45</v>
      </c>
      <c r="C49" s="15">
        <v>7</v>
      </c>
      <c r="D49" s="15">
        <f t="shared" si="0"/>
        <v>315</v>
      </c>
      <c r="E49" s="15"/>
    </row>
    <row r="50" spans="1:5" ht="12.75">
      <c r="A50" s="15">
        <v>49</v>
      </c>
      <c r="B50" s="15">
        <v>60</v>
      </c>
      <c r="C50" s="15">
        <v>6</v>
      </c>
      <c r="D50" s="15">
        <f t="shared" si="0"/>
        <v>360</v>
      </c>
      <c r="E50" s="15"/>
    </row>
    <row r="51" spans="1:5" ht="12.75">
      <c r="A51" s="15">
        <v>50</v>
      </c>
      <c r="B51" s="15">
        <v>45</v>
      </c>
      <c r="C51" s="15">
        <v>7</v>
      </c>
      <c r="D51" s="15">
        <f t="shared" si="0"/>
        <v>315</v>
      </c>
      <c r="E51" s="15"/>
    </row>
    <row r="52" spans="1:5" ht="12.75">
      <c r="A52" s="15">
        <v>51</v>
      </c>
      <c r="B52" s="15">
        <v>45</v>
      </c>
      <c r="C52" s="15">
        <v>6</v>
      </c>
      <c r="D52" s="15">
        <f t="shared" si="0"/>
        <v>270</v>
      </c>
      <c r="E52" s="15"/>
    </row>
    <row r="53" spans="1:5" ht="12.75">
      <c r="A53" s="15">
        <v>52</v>
      </c>
      <c r="B53" s="15">
        <v>45</v>
      </c>
      <c r="C53" s="15">
        <v>6</v>
      </c>
      <c r="D53" s="15">
        <f t="shared" si="0"/>
        <v>270</v>
      </c>
      <c r="E53" s="15"/>
    </row>
    <row r="54" spans="1:5" ht="12.75">
      <c r="A54" s="15">
        <v>53</v>
      </c>
      <c r="B54" s="15">
        <v>250</v>
      </c>
      <c r="C54" s="15">
        <v>9</v>
      </c>
      <c r="D54" s="15">
        <f t="shared" si="0"/>
        <v>2250</v>
      </c>
      <c r="E54" s="15"/>
    </row>
    <row r="55" spans="1:5" ht="12.75">
      <c r="A55" s="15"/>
      <c r="B55" s="15">
        <f>SUM(B2:B54)</f>
        <v>2815</v>
      </c>
      <c r="C55" s="15"/>
      <c r="D55" s="15">
        <f>SUM(D2:D54)</f>
        <v>18345</v>
      </c>
      <c r="E55" s="31">
        <f>D55/B55</f>
        <v>6.516873889875666</v>
      </c>
    </row>
    <row r="56" spans="1:5" ht="12.75">
      <c r="A56" s="15"/>
      <c r="B56" s="15">
        <v>90</v>
      </c>
      <c r="C56" s="15">
        <v>6</v>
      </c>
      <c r="D56" s="15">
        <f>B56*C56</f>
        <v>540</v>
      </c>
      <c r="E56" s="15"/>
    </row>
    <row r="57" spans="1:5" ht="12.75">
      <c r="A57" s="15"/>
      <c r="B57" s="15">
        <v>90</v>
      </c>
      <c r="C57" s="15">
        <v>5.5</v>
      </c>
      <c r="D57" s="15">
        <f>B57*C57</f>
        <v>495</v>
      </c>
      <c r="E57" s="15"/>
    </row>
    <row r="58" spans="1:5" ht="12.75">
      <c r="A58" s="15"/>
      <c r="B58" s="15">
        <f>SUM(B55:B57)</f>
        <v>2995</v>
      </c>
      <c r="C58" s="31">
        <f>(C56+C57)/2</f>
        <v>5.75</v>
      </c>
      <c r="D58" s="15">
        <f>SUM(D55:D57)</f>
        <v>19380</v>
      </c>
      <c r="E58" s="15">
        <f>D58/B58</f>
        <v>6.470784641068447</v>
      </c>
    </row>
    <row r="59" spans="1:5" ht="12.75">
      <c r="A59" s="15"/>
      <c r="B59" s="15"/>
      <c r="C59" s="15"/>
      <c r="D59" s="15"/>
      <c r="E59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5">
      <selection activeCell="E36" sqref="E36"/>
    </sheetView>
  </sheetViews>
  <sheetFormatPr defaultColWidth="9.140625" defaultRowHeight="12.75"/>
  <sheetData>
    <row r="1" spans="1:5" ht="12.75">
      <c r="A1" s="32" t="s">
        <v>130</v>
      </c>
      <c r="B1" s="32" t="s">
        <v>244</v>
      </c>
      <c r="C1" s="32" t="s">
        <v>131</v>
      </c>
      <c r="D1" s="32"/>
      <c r="E1" s="33"/>
    </row>
    <row r="2" spans="1:5" ht="12.75">
      <c r="A2" s="33">
        <v>1</v>
      </c>
      <c r="B2" s="33">
        <v>2</v>
      </c>
      <c r="C2" s="33">
        <v>6.2</v>
      </c>
      <c r="D2" s="33">
        <f>B2*C2</f>
        <v>12.4</v>
      </c>
      <c r="E2" s="33"/>
    </row>
    <row r="3" spans="1:5" ht="12.75">
      <c r="A3" s="33">
        <v>2</v>
      </c>
      <c r="B3" s="33">
        <v>2</v>
      </c>
      <c r="C3" s="33">
        <v>7.9</v>
      </c>
      <c r="D3" s="33">
        <f aca="true" t="shared" si="0" ref="D3:D31">B3*C3</f>
        <v>15.8</v>
      </c>
      <c r="E3" s="33"/>
    </row>
    <row r="4" spans="1:5" ht="12.75">
      <c r="A4" s="33">
        <v>3</v>
      </c>
      <c r="B4" s="33">
        <v>2</v>
      </c>
      <c r="C4" s="33">
        <v>7.7</v>
      </c>
      <c r="D4" s="33">
        <f t="shared" si="0"/>
        <v>15.4</v>
      </c>
      <c r="E4" s="33"/>
    </row>
    <row r="5" spans="1:5" ht="12.75">
      <c r="A5" s="33">
        <v>4</v>
      </c>
      <c r="B5" s="33">
        <v>3</v>
      </c>
      <c r="C5" s="33">
        <v>7</v>
      </c>
      <c r="D5" s="33">
        <f t="shared" si="0"/>
        <v>21</v>
      </c>
      <c r="E5" s="33"/>
    </row>
    <row r="6" spans="1:5" ht="12.75">
      <c r="A6" s="33">
        <v>5</v>
      </c>
      <c r="B6" s="33">
        <v>2</v>
      </c>
      <c r="C6" s="33">
        <v>7.9</v>
      </c>
      <c r="D6" s="33">
        <f t="shared" si="0"/>
        <v>15.8</v>
      </c>
      <c r="E6" s="33"/>
    </row>
    <row r="7" spans="1:5" ht="12.75">
      <c r="A7" s="33">
        <v>6</v>
      </c>
      <c r="B7" s="33">
        <v>2</v>
      </c>
      <c r="C7" s="33">
        <v>7.7</v>
      </c>
      <c r="D7" s="33">
        <f t="shared" si="0"/>
        <v>15.4</v>
      </c>
      <c r="E7" s="33"/>
    </row>
    <row r="8" spans="1:5" ht="12.75">
      <c r="A8" s="33">
        <v>7</v>
      </c>
      <c r="B8" s="33">
        <v>3</v>
      </c>
      <c r="C8" s="33">
        <v>7</v>
      </c>
      <c r="D8" s="33">
        <f t="shared" si="0"/>
        <v>21</v>
      </c>
      <c r="E8" s="33"/>
    </row>
    <row r="9" spans="1:5" ht="12.75">
      <c r="A9" s="33">
        <v>8</v>
      </c>
      <c r="B9" s="33">
        <v>2</v>
      </c>
      <c r="C9" s="33">
        <v>8</v>
      </c>
      <c r="D9" s="33">
        <f t="shared" si="0"/>
        <v>16</v>
      </c>
      <c r="E9" s="33"/>
    </row>
    <row r="10" spans="1:5" ht="12.75">
      <c r="A10" s="33">
        <v>9</v>
      </c>
      <c r="B10" s="33">
        <v>2</v>
      </c>
      <c r="C10" s="33">
        <v>6.5</v>
      </c>
      <c r="D10" s="33">
        <f t="shared" si="0"/>
        <v>13</v>
      </c>
      <c r="E10" s="33"/>
    </row>
    <row r="11" spans="1:5" ht="12.75">
      <c r="A11" s="33">
        <v>10</v>
      </c>
      <c r="B11" s="33">
        <v>3</v>
      </c>
      <c r="C11" s="33">
        <v>7.1</v>
      </c>
      <c r="D11" s="33">
        <f t="shared" si="0"/>
        <v>21.299999999999997</v>
      </c>
      <c r="E11" s="33"/>
    </row>
    <row r="12" spans="1:5" ht="12.75">
      <c r="A12" s="33">
        <v>11</v>
      </c>
      <c r="B12" s="33">
        <v>3</v>
      </c>
      <c r="C12" s="33">
        <v>8.4</v>
      </c>
      <c r="D12" s="33">
        <f t="shared" si="0"/>
        <v>25.200000000000003</v>
      </c>
      <c r="E12" s="33"/>
    </row>
    <row r="13" spans="1:5" ht="12.75">
      <c r="A13" s="33">
        <v>12</v>
      </c>
      <c r="B13" s="33">
        <v>2</v>
      </c>
      <c r="C13" s="33">
        <v>8.3</v>
      </c>
      <c r="D13" s="33">
        <f t="shared" si="0"/>
        <v>16.6</v>
      </c>
      <c r="E13" s="33"/>
    </row>
    <row r="14" spans="1:5" ht="12.75">
      <c r="A14" s="33">
        <v>13</v>
      </c>
      <c r="B14" s="33">
        <v>3</v>
      </c>
      <c r="C14" s="33">
        <v>7</v>
      </c>
      <c r="D14" s="33">
        <f t="shared" si="0"/>
        <v>21</v>
      </c>
      <c r="E14" s="33"/>
    </row>
    <row r="15" spans="1:5" ht="12.75">
      <c r="A15" s="33">
        <v>14</v>
      </c>
      <c r="B15" s="33">
        <v>3</v>
      </c>
      <c r="C15" s="33">
        <v>7.6</v>
      </c>
      <c r="D15" s="33">
        <f t="shared" si="0"/>
        <v>22.799999999999997</v>
      </c>
      <c r="E15" s="33"/>
    </row>
    <row r="16" spans="1:5" ht="12.75">
      <c r="A16" s="33">
        <v>15</v>
      </c>
      <c r="B16" s="33">
        <v>3</v>
      </c>
      <c r="C16" s="33">
        <v>7</v>
      </c>
      <c r="D16" s="33">
        <f t="shared" si="0"/>
        <v>21</v>
      </c>
      <c r="E16" s="33"/>
    </row>
    <row r="17" spans="1:5" ht="12.75">
      <c r="A17" s="33">
        <v>16</v>
      </c>
      <c r="B17" s="33">
        <v>2</v>
      </c>
      <c r="C17" s="33">
        <v>7</v>
      </c>
      <c r="D17" s="33">
        <f t="shared" si="0"/>
        <v>14</v>
      </c>
      <c r="E17" s="33"/>
    </row>
    <row r="18" spans="1:5" ht="12.75">
      <c r="A18" s="33">
        <v>17</v>
      </c>
      <c r="B18" s="33">
        <v>2</v>
      </c>
      <c r="C18" s="33">
        <v>8.2</v>
      </c>
      <c r="D18" s="33">
        <f t="shared" si="0"/>
        <v>16.4</v>
      </c>
      <c r="E18" s="33"/>
    </row>
    <row r="19" spans="1:5" ht="12.75">
      <c r="A19" s="33">
        <v>18</v>
      </c>
      <c r="B19" s="33">
        <v>2</v>
      </c>
      <c r="C19" s="33">
        <v>5.7</v>
      </c>
      <c r="D19" s="33">
        <f t="shared" si="0"/>
        <v>11.4</v>
      </c>
      <c r="E19" s="33"/>
    </row>
    <row r="20" spans="1:5" ht="12.75">
      <c r="A20" s="33">
        <v>19</v>
      </c>
      <c r="B20" s="33">
        <v>3</v>
      </c>
      <c r="C20" s="33">
        <v>6.9</v>
      </c>
      <c r="D20" s="33">
        <f t="shared" si="0"/>
        <v>20.700000000000003</v>
      </c>
      <c r="E20" s="33"/>
    </row>
    <row r="21" spans="1:5" ht="12.75">
      <c r="A21" s="33">
        <v>20</v>
      </c>
      <c r="B21" s="33">
        <v>2</v>
      </c>
      <c r="C21" s="33">
        <v>7.1</v>
      </c>
      <c r="D21" s="33">
        <f t="shared" si="0"/>
        <v>14.2</v>
      </c>
      <c r="E21" s="33"/>
    </row>
    <row r="22" spans="1:5" ht="12.75">
      <c r="A22" s="33">
        <v>21</v>
      </c>
      <c r="B22" s="33">
        <v>2</v>
      </c>
      <c r="C22" s="33">
        <v>6.4</v>
      </c>
      <c r="D22" s="33">
        <f t="shared" si="0"/>
        <v>12.8</v>
      </c>
      <c r="E22" s="33"/>
    </row>
    <row r="23" spans="1:5" ht="12.75">
      <c r="A23" s="33">
        <v>22</v>
      </c>
      <c r="B23" s="33">
        <v>2</v>
      </c>
      <c r="C23" s="33">
        <v>7.1</v>
      </c>
      <c r="D23" s="33">
        <f t="shared" si="0"/>
        <v>14.2</v>
      </c>
      <c r="E23" s="33"/>
    </row>
    <row r="24" spans="1:5" ht="12.75">
      <c r="A24" s="33">
        <v>23</v>
      </c>
      <c r="B24" s="33">
        <v>2</v>
      </c>
      <c r="C24" s="33">
        <v>7.6</v>
      </c>
      <c r="D24" s="33">
        <f t="shared" si="0"/>
        <v>15.2</v>
      </c>
      <c r="E24" s="33"/>
    </row>
    <row r="25" spans="1:5" ht="12.75">
      <c r="A25" s="33">
        <v>24</v>
      </c>
      <c r="B25" s="33">
        <v>3</v>
      </c>
      <c r="C25" s="33">
        <v>7.4</v>
      </c>
      <c r="D25" s="33">
        <f t="shared" si="0"/>
        <v>22.200000000000003</v>
      </c>
      <c r="E25" s="33"/>
    </row>
    <row r="26" spans="1:5" ht="12.75">
      <c r="A26" s="33">
        <v>25</v>
      </c>
      <c r="B26" s="33">
        <v>3</v>
      </c>
      <c r="C26" s="33">
        <v>6.7</v>
      </c>
      <c r="D26" s="33">
        <f t="shared" si="0"/>
        <v>20.1</v>
      </c>
      <c r="E26" s="33"/>
    </row>
    <row r="27" spans="1:5" ht="12.75">
      <c r="A27" s="33">
        <v>26</v>
      </c>
      <c r="B27" s="33">
        <v>3</v>
      </c>
      <c r="C27" s="33">
        <v>7.8</v>
      </c>
      <c r="D27" s="33">
        <f t="shared" si="0"/>
        <v>23.4</v>
      </c>
      <c r="E27" s="33"/>
    </row>
    <row r="28" spans="1:5" ht="12.75">
      <c r="A28" s="33">
        <v>27</v>
      </c>
      <c r="B28" s="33">
        <v>2</v>
      </c>
      <c r="C28" s="33">
        <v>7.9</v>
      </c>
      <c r="D28" s="33">
        <f t="shared" si="0"/>
        <v>15.8</v>
      </c>
      <c r="E28" s="33"/>
    </row>
    <row r="29" spans="1:5" ht="12.75">
      <c r="A29" s="33">
        <v>28</v>
      </c>
      <c r="B29" s="33">
        <v>2</v>
      </c>
      <c r="C29" s="33">
        <v>6.4</v>
      </c>
      <c r="D29" s="33">
        <f t="shared" si="0"/>
        <v>12.8</v>
      </c>
      <c r="E29" s="33"/>
    </row>
    <row r="30" spans="1:5" ht="12.75">
      <c r="A30" s="33">
        <v>29</v>
      </c>
      <c r="B30" s="33">
        <v>5</v>
      </c>
      <c r="C30" s="33">
        <v>7.54</v>
      </c>
      <c r="D30" s="33">
        <f t="shared" si="0"/>
        <v>37.7</v>
      </c>
      <c r="E30" s="33"/>
    </row>
    <row r="31" spans="1:5" ht="12.75">
      <c r="A31" s="33">
        <v>30</v>
      </c>
      <c r="B31" s="33">
        <v>4</v>
      </c>
      <c r="C31" s="33">
        <v>7</v>
      </c>
      <c r="D31" s="33">
        <f t="shared" si="0"/>
        <v>28</v>
      </c>
      <c r="E31" s="33"/>
    </row>
    <row r="32" spans="1:5" ht="12.75">
      <c r="A32" s="33"/>
      <c r="B32" s="33">
        <f>SUM(B2:B31)</f>
        <v>76</v>
      </c>
      <c r="C32" s="33"/>
      <c r="D32" s="33">
        <f>SUM(D2:D31)</f>
        <v>552.5999999999999</v>
      </c>
      <c r="E32" s="33">
        <f>D32/B32</f>
        <v>7.2710526315789465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31">
      <selection activeCell="F7" sqref="F7"/>
    </sheetView>
  </sheetViews>
  <sheetFormatPr defaultColWidth="9.140625" defaultRowHeight="12.75"/>
  <sheetData>
    <row r="1" spans="1:5" ht="12.75">
      <c r="A1" s="14" t="s">
        <v>130</v>
      </c>
      <c r="B1" s="14" t="s">
        <v>229</v>
      </c>
      <c r="C1" s="14" t="s">
        <v>131</v>
      </c>
      <c r="D1" s="14"/>
      <c r="E1" s="15"/>
    </row>
    <row r="2" spans="1:5" ht="12.75">
      <c r="A2" s="15">
        <v>1</v>
      </c>
      <c r="B2" s="15">
        <v>2</v>
      </c>
      <c r="C2" s="15">
        <v>7</v>
      </c>
      <c r="D2" s="15">
        <f>B2*C2</f>
        <v>14</v>
      </c>
      <c r="E2" s="15"/>
    </row>
    <row r="3" spans="1:5" ht="12.75">
      <c r="A3" s="15">
        <v>2</v>
      </c>
      <c r="B3" s="15">
        <v>3</v>
      </c>
      <c r="C3" s="15">
        <v>8</v>
      </c>
      <c r="D3" s="15">
        <f aca="true" t="shared" si="0" ref="D3:D42">B3*C3</f>
        <v>24</v>
      </c>
      <c r="E3" s="15"/>
    </row>
    <row r="4" spans="1:5" ht="12.75">
      <c r="A4" s="15">
        <v>3</v>
      </c>
      <c r="B4" s="15">
        <v>3</v>
      </c>
      <c r="C4" s="15">
        <v>7</v>
      </c>
      <c r="D4" s="15">
        <f t="shared" si="0"/>
        <v>21</v>
      </c>
      <c r="E4" s="15"/>
    </row>
    <row r="5" spans="1:5" ht="12.75">
      <c r="A5" s="15">
        <v>4</v>
      </c>
      <c r="B5" s="15">
        <v>2</v>
      </c>
      <c r="C5" s="15">
        <v>9</v>
      </c>
      <c r="D5" s="15">
        <f t="shared" si="0"/>
        <v>18</v>
      </c>
      <c r="E5" s="15"/>
    </row>
    <row r="6" spans="1:5" ht="12.75">
      <c r="A6" s="15">
        <v>5</v>
      </c>
      <c r="B6" s="15">
        <v>2</v>
      </c>
      <c r="C6" s="15">
        <v>7</v>
      </c>
      <c r="D6" s="15">
        <f t="shared" si="0"/>
        <v>14</v>
      </c>
      <c r="E6" s="15"/>
    </row>
    <row r="7" spans="1:5" ht="12.75">
      <c r="A7" s="15">
        <v>6</v>
      </c>
      <c r="B7" s="15">
        <v>2</v>
      </c>
      <c r="C7" s="15">
        <v>8</v>
      </c>
      <c r="D7" s="15">
        <f t="shared" si="0"/>
        <v>16</v>
      </c>
      <c r="E7" s="15"/>
    </row>
    <row r="8" spans="1:5" ht="12.75">
      <c r="A8" s="15">
        <v>7</v>
      </c>
      <c r="B8" s="15">
        <v>3</v>
      </c>
      <c r="C8" s="15">
        <v>6</v>
      </c>
      <c r="D8" s="15">
        <f t="shared" si="0"/>
        <v>18</v>
      </c>
      <c r="E8" s="15"/>
    </row>
    <row r="9" spans="1:5" ht="12.75">
      <c r="A9" s="15">
        <v>8</v>
      </c>
      <c r="B9" s="15">
        <v>3</v>
      </c>
      <c r="C9" s="15">
        <v>8</v>
      </c>
      <c r="D9" s="15">
        <f t="shared" si="0"/>
        <v>24</v>
      </c>
      <c r="E9" s="15"/>
    </row>
    <row r="10" spans="1:5" ht="12.75">
      <c r="A10" s="15">
        <v>9</v>
      </c>
      <c r="B10" s="15">
        <v>3</v>
      </c>
      <c r="C10" s="15">
        <v>7</v>
      </c>
      <c r="D10" s="15">
        <f t="shared" si="0"/>
        <v>21</v>
      </c>
      <c r="E10" s="15"/>
    </row>
    <row r="11" spans="1:5" ht="12.75">
      <c r="A11" s="15">
        <v>10</v>
      </c>
      <c r="B11" s="15">
        <v>4</v>
      </c>
      <c r="C11" s="15">
        <v>8</v>
      </c>
      <c r="D11" s="15">
        <f t="shared" si="0"/>
        <v>32</v>
      </c>
      <c r="E11" s="15"/>
    </row>
    <row r="12" spans="1:5" ht="12.75">
      <c r="A12" s="15">
        <v>11</v>
      </c>
      <c r="B12" s="15">
        <v>2</v>
      </c>
      <c r="C12" s="15">
        <v>8</v>
      </c>
      <c r="D12" s="15">
        <f t="shared" si="0"/>
        <v>16</v>
      </c>
      <c r="E12" s="15"/>
    </row>
    <row r="13" spans="1:5" ht="12.75">
      <c r="A13" s="15">
        <v>12</v>
      </c>
      <c r="B13" s="15">
        <v>5</v>
      </c>
      <c r="C13" s="15">
        <v>7</v>
      </c>
      <c r="D13" s="15">
        <f t="shared" si="0"/>
        <v>35</v>
      </c>
      <c r="E13" s="15"/>
    </row>
    <row r="14" spans="1:5" ht="12.75">
      <c r="A14" s="15">
        <v>13</v>
      </c>
      <c r="B14" s="15">
        <v>3</v>
      </c>
      <c r="C14" s="15">
        <v>6</v>
      </c>
      <c r="D14" s="15">
        <f t="shared" si="0"/>
        <v>18</v>
      </c>
      <c r="E14" s="15"/>
    </row>
    <row r="15" spans="1:5" ht="12.75">
      <c r="A15" s="15">
        <v>14</v>
      </c>
      <c r="B15" s="15">
        <v>4</v>
      </c>
      <c r="C15" s="15">
        <v>8</v>
      </c>
      <c r="D15" s="15">
        <f t="shared" si="0"/>
        <v>32</v>
      </c>
      <c r="E15" s="15"/>
    </row>
    <row r="16" spans="1:5" ht="12.75">
      <c r="A16" s="15">
        <v>15</v>
      </c>
      <c r="B16" s="15">
        <v>4</v>
      </c>
      <c r="C16" s="15">
        <v>8</v>
      </c>
      <c r="D16" s="15">
        <f t="shared" si="0"/>
        <v>32</v>
      </c>
      <c r="E16" s="15"/>
    </row>
    <row r="17" spans="1:5" ht="12.75">
      <c r="A17" s="15">
        <v>16</v>
      </c>
      <c r="B17" s="15">
        <v>3</v>
      </c>
      <c r="C17" s="15">
        <v>7</v>
      </c>
      <c r="D17" s="15">
        <f t="shared" si="0"/>
        <v>21</v>
      </c>
      <c r="E17" s="15"/>
    </row>
    <row r="18" spans="1:5" ht="12.75">
      <c r="A18" s="15">
        <v>17</v>
      </c>
      <c r="B18" s="15">
        <v>4</v>
      </c>
      <c r="C18" s="15">
        <v>7</v>
      </c>
      <c r="D18" s="15">
        <f t="shared" si="0"/>
        <v>28</v>
      </c>
      <c r="E18" s="15"/>
    </row>
    <row r="19" spans="1:5" ht="12.75">
      <c r="A19" s="15">
        <v>18</v>
      </c>
      <c r="B19" s="15">
        <v>3</v>
      </c>
      <c r="C19" s="15">
        <v>8</v>
      </c>
      <c r="D19" s="15">
        <f t="shared" si="0"/>
        <v>24</v>
      </c>
      <c r="E19" s="15"/>
    </row>
    <row r="20" spans="1:5" ht="12.75">
      <c r="A20" s="15">
        <v>19</v>
      </c>
      <c r="B20" s="15">
        <v>4</v>
      </c>
      <c r="C20" s="15">
        <v>7</v>
      </c>
      <c r="D20" s="15">
        <f t="shared" si="0"/>
        <v>28</v>
      </c>
      <c r="E20" s="15"/>
    </row>
    <row r="21" spans="1:5" ht="12.75">
      <c r="A21" s="15">
        <v>20</v>
      </c>
      <c r="B21" s="15">
        <v>3</v>
      </c>
      <c r="C21" s="15">
        <v>8</v>
      </c>
      <c r="D21" s="15">
        <f t="shared" si="0"/>
        <v>24</v>
      </c>
      <c r="E21" s="15"/>
    </row>
    <row r="22" spans="1:5" ht="12.75">
      <c r="A22" s="15">
        <v>21</v>
      </c>
      <c r="B22" s="15">
        <v>4</v>
      </c>
      <c r="C22" s="15">
        <v>8</v>
      </c>
      <c r="D22" s="15">
        <f t="shared" si="0"/>
        <v>32</v>
      </c>
      <c r="E22" s="15"/>
    </row>
    <row r="23" spans="1:5" ht="12.75">
      <c r="A23" s="15">
        <v>22</v>
      </c>
      <c r="B23" s="15">
        <v>3</v>
      </c>
      <c r="C23" s="15">
        <v>6</v>
      </c>
      <c r="D23" s="15">
        <f t="shared" si="0"/>
        <v>18</v>
      </c>
      <c r="E23" s="15"/>
    </row>
    <row r="24" spans="1:5" ht="12.75">
      <c r="A24" s="15">
        <v>23</v>
      </c>
      <c r="B24" s="15">
        <v>2</v>
      </c>
      <c r="C24" s="15">
        <v>6</v>
      </c>
      <c r="D24" s="15">
        <f t="shared" si="0"/>
        <v>12</v>
      </c>
      <c r="E24" s="15"/>
    </row>
    <row r="25" spans="1:5" ht="12.75">
      <c r="A25" s="15">
        <v>24</v>
      </c>
      <c r="B25" s="15">
        <v>3</v>
      </c>
      <c r="C25" s="15">
        <v>7</v>
      </c>
      <c r="D25" s="15">
        <f t="shared" si="0"/>
        <v>21</v>
      </c>
      <c r="E25" s="15"/>
    </row>
    <row r="26" spans="1:5" ht="12.75">
      <c r="A26" s="15">
        <v>25</v>
      </c>
      <c r="B26" s="15">
        <v>2</v>
      </c>
      <c r="C26" s="15">
        <v>8</v>
      </c>
      <c r="D26" s="15">
        <f t="shared" si="0"/>
        <v>16</v>
      </c>
      <c r="E26" s="15"/>
    </row>
    <row r="27" spans="1:5" ht="12.75">
      <c r="A27" s="15">
        <v>26</v>
      </c>
      <c r="B27" s="15">
        <v>5</v>
      </c>
      <c r="C27" s="15">
        <v>7</v>
      </c>
      <c r="D27" s="15">
        <f t="shared" si="0"/>
        <v>35</v>
      </c>
      <c r="E27" s="15"/>
    </row>
    <row r="28" spans="1:5" ht="12.75">
      <c r="A28" s="15">
        <v>27</v>
      </c>
      <c r="B28" s="15">
        <v>5</v>
      </c>
      <c r="C28" s="15">
        <v>6</v>
      </c>
      <c r="D28" s="15">
        <f t="shared" si="0"/>
        <v>30</v>
      </c>
      <c r="E28" s="15"/>
    </row>
    <row r="29" spans="1:5" ht="12.75">
      <c r="A29" s="15">
        <v>28</v>
      </c>
      <c r="B29" s="15">
        <v>2</v>
      </c>
      <c r="C29" s="15">
        <v>7</v>
      </c>
      <c r="D29" s="15">
        <f t="shared" si="0"/>
        <v>14</v>
      </c>
      <c r="E29" s="15"/>
    </row>
    <row r="30" spans="1:5" ht="12.75">
      <c r="A30" s="15">
        <v>29</v>
      </c>
      <c r="B30" s="15">
        <v>2</v>
      </c>
      <c r="C30" s="15">
        <v>8</v>
      </c>
      <c r="D30" s="15">
        <f t="shared" si="0"/>
        <v>16</v>
      </c>
      <c r="E30" s="15"/>
    </row>
    <row r="31" spans="1:5" ht="12.75">
      <c r="A31" s="15">
        <v>30</v>
      </c>
      <c r="B31" s="15">
        <v>2</v>
      </c>
      <c r="C31" s="15">
        <v>9</v>
      </c>
      <c r="D31" s="15">
        <f t="shared" si="0"/>
        <v>18</v>
      </c>
      <c r="E31" s="15"/>
    </row>
    <row r="32" spans="1:5" ht="12.75">
      <c r="A32" s="15">
        <v>31</v>
      </c>
      <c r="B32" s="15">
        <v>2</v>
      </c>
      <c r="C32" s="15">
        <v>8</v>
      </c>
      <c r="D32" s="15">
        <f t="shared" si="0"/>
        <v>16</v>
      </c>
      <c r="E32" s="15"/>
    </row>
    <row r="33" spans="1:5" ht="12.75">
      <c r="A33" s="15">
        <v>32</v>
      </c>
      <c r="B33" s="15">
        <v>2</v>
      </c>
      <c r="C33" s="15">
        <v>6</v>
      </c>
      <c r="D33" s="15">
        <f t="shared" si="0"/>
        <v>12</v>
      </c>
      <c r="E33" s="15"/>
    </row>
    <row r="34" spans="1:5" ht="12.75">
      <c r="A34" s="15">
        <v>33</v>
      </c>
      <c r="B34" s="15">
        <v>2</v>
      </c>
      <c r="C34" s="15">
        <v>8</v>
      </c>
      <c r="D34" s="15">
        <f t="shared" si="0"/>
        <v>16</v>
      </c>
      <c r="E34" s="15"/>
    </row>
    <row r="35" spans="1:5" ht="12.75">
      <c r="A35" s="15">
        <v>34</v>
      </c>
      <c r="B35" s="15">
        <v>2</v>
      </c>
      <c r="C35" s="15">
        <v>7</v>
      </c>
      <c r="D35" s="15">
        <f t="shared" si="0"/>
        <v>14</v>
      </c>
      <c r="E35" s="15"/>
    </row>
    <row r="36" spans="1:5" ht="12.75">
      <c r="A36" s="15">
        <v>35</v>
      </c>
      <c r="B36" s="15">
        <v>2</v>
      </c>
      <c r="C36" s="15">
        <v>8</v>
      </c>
      <c r="D36" s="15">
        <f t="shared" si="0"/>
        <v>16</v>
      </c>
      <c r="E36" s="15"/>
    </row>
    <row r="37" spans="1:5" ht="12.75">
      <c r="A37" s="15">
        <v>36</v>
      </c>
      <c r="B37" s="15">
        <v>2</v>
      </c>
      <c r="C37" s="15">
        <v>8</v>
      </c>
      <c r="D37" s="15">
        <f t="shared" si="0"/>
        <v>16</v>
      </c>
      <c r="E37" s="15"/>
    </row>
    <row r="38" spans="1:5" ht="12.75">
      <c r="A38" s="15">
        <v>37</v>
      </c>
      <c r="B38" s="15">
        <v>2</v>
      </c>
      <c r="C38" s="15">
        <v>7</v>
      </c>
      <c r="D38" s="15">
        <f t="shared" si="0"/>
        <v>14</v>
      </c>
      <c r="E38" s="15"/>
    </row>
    <row r="39" spans="1:5" ht="12.75">
      <c r="A39" s="15">
        <v>38</v>
      </c>
      <c r="B39" s="15">
        <v>2</v>
      </c>
      <c r="C39" s="15">
        <v>8</v>
      </c>
      <c r="D39" s="15">
        <f t="shared" si="0"/>
        <v>16</v>
      </c>
      <c r="E39" s="15"/>
    </row>
    <row r="40" spans="1:5" ht="12.75">
      <c r="A40" s="15">
        <v>39</v>
      </c>
      <c r="B40" s="15">
        <v>2</v>
      </c>
      <c r="C40" s="15">
        <v>8</v>
      </c>
      <c r="D40" s="15">
        <f t="shared" si="0"/>
        <v>16</v>
      </c>
      <c r="E40" s="15"/>
    </row>
    <row r="41" spans="1:5" ht="12.75">
      <c r="A41" s="15">
        <v>40</v>
      </c>
      <c r="B41" s="15">
        <v>2</v>
      </c>
      <c r="C41" s="15">
        <v>8</v>
      </c>
      <c r="D41" s="15">
        <f t="shared" si="0"/>
        <v>16</v>
      </c>
      <c r="E41" s="15"/>
    </row>
    <row r="42" spans="1:5" ht="12.75">
      <c r="A42" s="15">
        <v>41</v>
      </c>
      <c r="B42" s="15">
        <v>2</v>
      </c>
      <c r="C42" s="15">
        <v>9</v>
      </c>
      <c r="D42" s="15">
        <f t="shared" si="0"/>
        <v>18</v>
      </c>
      <c r="E42" s="15"/>
    </row>
    <row r="43" spans="1:5" ht="12.75">
      <c r="A43" s="15" t="s">
        <v>134</v>
      </c>
      <c r="B43" s="15">
        <f>SUM(B2:B42)</f>
        <v>114</v>
      </c>
      <c r="C43" s="15"/>
      <c r="D43" s="15">
        <f>SUM(D2:D42)</f>
        <v>842</v>
      </c>
      <c r="E43" s="31">
        <f>D43/B43</f>
        <v>7.385964912280702</v>
      </c>
    </row>
    <row r="44" spans="1:5" ht="12.75">
      <c r="A44" s="15" t="s">
        <v>231</v>
      </c>
      <c r="B44" s="15">
        <v>5</v>
      </c>
      <c r="C44" s="15">
        <v>8</v>
      </c>
      <c r="D44" s="15">
        <f>B44*C44</f>
        <v>40</v>
      </c>
      <c r="E44" s="15"/>
    </row>
    <row r="45" spans="1:5" ht="12.75">
      <c r="A45" s="15"/>
      <c r="B45" s="15">
        <v>5</v>
      </c>
      <c r="C45" s="15">
        <v>7</v>
      </c>
      <c r="D45" s="15">
        <f>B45*C45</f>
        <v>35</v>
      </c>
      <c r="E45" s="15"/>
    </row>
    <row r="46" spans="1:5" ht="12.75">
      <c r="A46" s="15"/>
      <c r="B46" s="15">
        <f>SUM(B43:B45)</f>
        <v>124</v>
      </c>
      <c r="C46" s="31">
        <f>(C44+C45)/2</f>
        <v>7.5</v>
      </c>
      <c r="D46" s="15">
        <f>SUM(D43:D45)</f>
        <v>917</v>
      </c>
      <c r="E46" s="15">
        <f>D46/B46</f>
        <v>7.395161290322581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48">
      <selection activeCell="E63" sqref="E63"/>
    </sheetView>
  </sheetViews>
  <sheetFormatPr defaultColWidth="9.140625" defaultRowHeight="12.75"/>
  <sheetData>
    <row r="1" spans="1:3" ht="12.75">
      <c r="A1" s="14" t="s">
        <v>130</v>
      </c>
      <c r="B1" s="14" t="s">
        <v>229</v>
      </c>
      <c r="C1" s="14" t="s">
        <v>189</v>
      </c>
    </row>
    <row r="2" spans="1:5" ht="12.75">
      <c r="A2" s="15">
        <v>1</v>
      </c>
      <c r="B2" s="15">
        <v>4</v>
      </c>
      <c r="C2" s="15">
        <v>5</v>
      </c>
      <c r="D2" s="15">
        <f>B2*C2</f>
        <v>20</v>
      </c>
      <c r="E2" s="15"/>
    </row>
    <row r="3" spans="1:5" ht="12.75">
      <c r="A3" s="15">
        <v>2</v>
      </c>
      <c r="B3" s="15">
        <v>5</v>
      </c>
      <c r="C3" s="15">
        <v>10</v>
      </c>
      <c r="D3" s="15">
        <f aca="true" t="shared" si="0" ref="D3:D62">B3*C3</f>
        <v>50</v>
      </c>
      <c r="E3" s="15"/>
    </row>
    <row r="4" spans="1:5" ht="12.75">
      <c r="A4" s="15">
        <v>3</v>
      </c>
      <c r="B4" s="15">
        <v>3</v>
      </c>
      <c r="C4" s="15">
        <v>6</v>
      </c>
      <c r="D4" s="15">
        <f t="shared" si="0"/>
        <v>18</v>
      </c>
      <c r="E4" s="15"/>
    </row>
    <row r="5" spans="1:5" ht="12.75">
      <c r="A5" s="15">
        <v>4</v>
      </c>
      <c r="B5" s="15">
        <v>2</v>
      </c>
      <c r="C5" s="15">
        <v>7</v>
      </c>
      <c r="D5" s="15">
        <f t="shared" si="0"/>
        <v>14</v>
      </c>
      <c r="E5" s="15"/>
    </row>
    <row r="6" spans="1:5" ht="12.75">
      <c r="A6" s="15">
        <v>5</v>
      </c>
      <c r="B6" s="15">
        <v>3</v>
      </c>
      <c r="C6" s="15">
        <v>6</v>
      </c>
      <c r="D6" s="15">
        <f t="shared" si="0"/>
        <v>18</v>
      </c>
      <c r="E6" s="15"/>
    </row>
    <row r="7" spans="1:5" ht="12.75">
      <c r="A7" s="15">
        <v>6</v>
      </c>
      <c r="B7" s="15">
        <v>2</v>
      </c>
      <c r="C7" s="15">
        <v>6</v>
      </c>
      <c r="D7" s="15">
        <f t="shared" si="0"/>
        <v>12</v>
      </c>
      <c r="E7" s="15"/>
    </row>
    <row r="8" spans="1:5" ht="12.75">
      <c r="A8" s="15">
        <v>7</v>
      </c>
      <c r="B8" s="15">
        <v>3</v>
      </c>
      <c r="C8" s="15">
        <v>5</v>
      </c>
      <c r="D8" s="15">
        <f t="shared" si="0"/>
        <v>15</v>
      </c>
      <c r="E8" s="15"/>
    </row>
    <row r="9" spans="1:5" ht="12.75">
      <c r="A9" s="15">
        <v>8</v>
      </c>
      <c r="B9" s="15">
        <v>5</v>
      </c>
      <c r="C9" s="15">
        <v>9</v>
      </c>
      <c r="D9" s="15">
        <f t="shared" si="0"/>
        <v>45</v>
      </c>
      <c r="E9" s="15"/>
    </row>
    <row r="10" spans="1:5" ht="12.75">
      <c r="A10" s="15">
        <v>9</v>
      </c>
      <c r="B10" s="15">
        <v>4</v>
      </c>
      <c r="C10" s="15">
        <v>9</v>
      </c>
      <c r="D10" s="15">
        <f t="shared" si="0"/>
        <v>36</v>
      </c>
      <c r="E10" s="15"/>
    </row>
    <row r="11" spans="1:5" ht="12.75">
      <c r="A11" s="15">
        <v>10</v>
      </c>
      <c r="B11" s="15">
        <v>4</v>
      </c>
      <c r="C11" s="15">
        <v>5</v>
      </c>
      <c r="D11" s="15">
        <f t="shared" si="0"/>
        <v>20</v>
      </c>
      <c r="E11" s="15"/>
    </row>
    <row r="12" spans="1:5" ht="12.75">
      <c r="A12" s="15">
        <v>11</v>
      </c>
      <c r="B12" s="15">
        <v>3</v>
      </c>
      <c r="C12" s="15">
        <v>6</v>
      </c>
      <c r="D12" s="15">
        <f t="shared" si="0"/>
        <v>18</v>
      </c>
      <c r="E12" s="15"/>
    </row>
    <row r="13" spans="1:5" ht="12.75">
      <c r="A13" s="15">
        <v>12</v>
      </c>
      <c r="B13" s="15">
        <v>4</v>
      </c>
      <c r="C13" s="15">
        <v>5</v>
      </c>
      <c r="D13" s="15">
        <f t="shared" si="0"/>
        <v>20</v>
      </c>
      <c r="E13" s="15"/>
    </row>
    <row r="14" spans="1:5" ht="12.75">
      <c r="A14" s="15">
        <v>13</v>
      </c>
      <c r="B14" s="15">
        <v>3</v>
      </c>
      <c r="C14" s="15">
        <v>6</v>
      </c>
      <c r="D14" s="15">
        <f t="shared" si="0"/>
        <v>18</v>
      </c>
      <c r="E14" s="15"/>
    </row>
    <row r="15" spans="1:5" ht="12.75">
      <c r="A15" s="15">
        <v>14</v>
      </c>
      <c r="B15" s="15">
        <v>4</v>
      </c>
      <c r="C15" s="15">
        <v>9</v>
      </c>
      <c r="D15" s="15">
        <f t="shared" si="0"/>
        <v>36</v>
      </c>
      <c r="E15" s="15"/>
    </row>
    <row r="16" spans="1:5" ht="12.75">
      <c r="A16" s="15">
        <v>15</v>
      </c>
      <c r="B16" s="15">
        <v>5</v>
      </c>
      <c r="C16" s="15">
        <v>9</v>
      </c>
      <c r="D16" s="15">
        <f t="shared" si="0"/>
        <v>45</v>
      </c>
      <c r="E16" s="15"/>
    </row>
    <row r="17" spans="1:5" ht="12.75">
      <c r="A17" s="15">
        <v>16</v>
      </c>
      <c r="B17" s="15">
        <v>3</v>
      </c>
      <c r="C17" s="15">
        <v>9</v>
      </c>
      <c r="D17" s="15">
        <f t="shared" si="0"/>
        <v>27</v>
      </c>
      <c r="E17" s="15"/>
    </row>
    <row r="18" spans="1:5" ht="12.75">
      <c r="A18" s="15">
        <v>17</v>
      </c>
      <c r="B18" s="15">
        <v>4</v>
      </c>
      <c r="C18" s="15">
        <v>7</v>
      </c>
      <c r="D18" s="15">
        <f t="shared" si="0"/>
        <v>28</v>
      </c>
      <c r="E18" s="15"/>
    </row>
    <row r="19" spans="1:5" ht="12.75">
      <c r="A19" s="15">
        <v>18</v>
      </c>
      <c r="B19" s="15">
        <v>4</v>
      </c>
      <c r="C19" s="15">
        <v>7</v>
      </c>
      <c r="D19" s="15">
        <f t="shared" si="0"/>
        <v>28</v>
      </c>
      <c r="E19" s="15"/>
    </row>
    <row r="20" spans="1:5" ht="12.75">
      <c r="A20" s="15">
        <v>19</v>
      </c>
      <c r="B20" s="15">
        <v>4</v>
      </c>
      <c r="C20" s="15">
        <v>8</v>
      </c>
      <c r="D20" s="15">
        <f t="shared" si="0"/>
        <v>32</v>
      </c>
      <c r="E20" s="15"/>
    </row>
    <row r="21" spans="1:5" ht="12.75">
      <c r="A21" s="15">
        <v>20</v>
      </c>
      <c r="B21" s="15">
        <v>4</v>
      </c>
      <c r="C21" s="15">
        <v>7</v>
      </c>
      <c r="D21" s="15">
        <f t="shared" si="0"/>
        <v>28</v>
      </c>
      <c r="E21" s="15"/>
    </row>
    <row r="22" spans="1:5" ht="12.75">
      <c r="A22" s="15">
        <v>21</v>
      </c>
      <c r="B22" s="15">
        <v>3</v>
      </c>
      <c r="C22" s="15">
        <v>6</v>
      </c>
      <c r="D22" s="15">
        <f t="shared" si="0"/>
        <v>18</v>
      </c>
      <c r="E22" s="15"/>
    </row>
    <row r="23" spans="1:5" ht="12.75">
      <c r="A23" s="15">
        <v>22</v>
      </c>
      <c r="B23" s="15">
        <v>3</v>
      </c>
      <c r="C23" s="15">
        <v>5</v>
      </c>
      <c r="D23" s="15">
        <f t="shared" si="0"/>
        <v>15</v>
      </c>
      <c r="E23" s="15"/>
    </row>
    <row r="24" spans="1:5" ht="12.75">
      <c r="A24" s="15">
        <v>23</v>
      </c>
      <c r="B24" s="15">
        <v>3</v>
      </c>
      <c r="C24" s="15">
        <v>7</v>
      </c>
      <c r="D24" s="15">
        <f t="shared" si="0"/>
        <v>21</v>
      </c>
      <c r="E24" s="15"/>
    </row>
    <row r="25" spans="1:5" ht="12.75">
      <c r="A25" s="15">
        <v>24</v>
      </c>
      <c r="B25" s="15">
        <v>4</v>
      </c>
      <c r="C25" s="15">
        <v>7</v>
      </c>
      <c r="D25" s="15">
        <f t="shared" si="0"/>
        <v>28</v>
      </c>
      <c r="E25" s="15"/>
    </row>
    <row r="26" spans="1:5" ht="12.75">
      <c r="A26" s="15">
        <v>25</v>
      </c>
      <c r="B26" s="15">
        <v>4</v>
      </c>
      <c r="C26" s="15">
        <v>7</v>
      </c>
      <c r="D26" s="15">
        <f t="shared" si="0"/>
        <v>28</v>
      </c>
      <c r="E26" s="15"/>
    </row>
    <row r="27" spans="1:5" ht="12.75">
      <c r="A27" s="15">
        <v>26</v>
      </c>
      <c r="B27" s="15">
        <v>3</v>
      </c>
      <c r="C27" s="15">
        <v>5</v>
      </c>
      <c r="D27" s="15">
        <f t="shared" si="0"/>
        <v>15</v>
      </c>
      <c r="E27" s="15"/>
    </row>
    <row r="28" spans="1:5" ht="12.75">
      <c r="A28" s="15">
        <v>27</v>
      </c>
      <c r="B28" s="15">
        <v>3</v>
      </c>
      <c r="C28" s="15">
        <v>5</v>
      </c>
      <c r="D28" s="15">
        <f t="shared" si="0"/>
        <v>15</v>
      </c>
      <c r="E28" s="15"/>
    </row>
    <row r="29" spans="1:5" ht="12.75">
      <c r="A29" s="15">
        <v>28</v>
      </c>
      <c r="B29" s="15">
        <v>4</v>
      </c>
      <c r="C29" s="15">
        <v>7</v>
      </c>
      <c r="D29" s="15">
        <f t="shared" si="0"/>
        <v>28</v>
      </c>
      <c r="E29" s="15"/>
    </row>
    <row r="30" spans="1:5" ht="12.75">
      <c r="A30" s="15">
        <v>29</v>
      </c>
      <c r="B30" s="15">
        <v>3</v>
      </c>
      <c r="C30" s="15">
        <v>9</v>
      </c>
      <c r="D30" s="15">
        <f t="shared" si="0"/>
        <v>27</v>
      </c>
      <c r="E30" s="15"/>
    </row>
    <row r="31" spans="1:5" ht="12.75">
      <c r="A31" s="15">
        <v>30</v>
      </c>
      <c r="B31" s="15">
        <v>3</v>
      </c>
      <c r="C31" s="15">
        <v>8</v>
      </c>
      <c r="D31" s="15">
        <f t="shared" si="0"/>
        <v>24</v>
      </c>
      <c r="E31" s="15"/>
    </row>
    <row r="32" spans="1:5" ht="12.75">
      <c r="A32" s="15">
        <v>31</v>
      </c>
      <c r="B32" s="15">
        <v>3</v>
      </c>
      <c r="C32" s="15">
        <v>8</v>
      </c>
      <c r="D32" s="15">
        <f t="shared" si="0"/>
        <v>24</v>
      </c>
      <c r="E32" s="15"/>
    </row>
    <row r="33" spans="1:5" ht="12.75">
      <c r="A33" s="15">
        <v>32</v>
      </c>
      <c r="B33" s="15">
        <v>2</v>
      </c>
      <c r="C33" s="15">
        <v>7</v>
      </c>
      <c r="D33" s="15">
        <f t="shared" si="0"/>
        <v>14</v>
      </c>
      <c r="E33" s="15"/>
    </row>
    <row r="34" spans="1:5" ht="12.75">
      <c r="A34" s="15">
        <v>33</v>
      </c>
      <c r="B34" s="15">
        <v>3</v>
      </c>
      <c r="C34" s="15">
        <v>7</v>
      </c>
      <c r="D34" s="15">
        <f t="shared" si="0"/>
        <v>21</v>
      </c>
      <c r="E34" s="15"/>
    </row>
    <row r="35" spans="1:5" ht="12.75">
      <c r="A35" s="15">
        <v>34</v>
      </c>
      <c r="B35" s="15">
        <v>2</v>
      </c>
      <c r="C35" s="15">
        <v>7</v>
      </c>
      <c r="D35" s="15">
        <f t="shared" si="0"/>
        <v>14</v>
      </c>
      <c r="E35" s="15"/>
    </row>
    <row r="36" spans="1:5" ht="12.75">
      <c r="A36" s="15">
        <v>35</v>
      </c>
      <c r="B36" s="15">
        <v>2</v>
      </c>
      <c r="C36" s="15">
        <v>7</v>
      </c>
      <c r="D36" s="15">
        <f t="shared" si="0"/>
        <v>14</v>
      </c>
      <c r="E36" s="15"/>
    </row>
    <row r="37" spans="1:5" ht="12.75">
      <c r="A37" s="15">
        <v>36</v>
      </c>
      <c r="B37" s="15">
        <v>3</v>
      </c>
      <c r="C37" s="15">
        <v>7</v>
      </c>
      <c r="D37" s="15">
        <f t="shared" si="0"/>
        <v>21</v>
      </c>
      <c r="E37" s="15"/>
    </row>
    <row r="38" spans="1:5" ht="12.75">
      <c r="A38" s="15">
        <v>37</v>
      </c>
      <c r="B38" s="15">
        <v>3</v>
      </c>
      <c r="C38" s="15">
        <v>7</v>
      </c>
      <c r="D38" s="15">
        <f t="shared" si="0"/>
        <v>21</v>
      </c>
      <c r="E38" s="15"/>
    </row>
    <row r="39" spans="1:5" ht="12.75">
      <c r="A39" s="15">
        <v>38</v>
      </c>
      <c r="B39" s="15">
        <v>3</v>
      </c>
      <c r="C39" s="15">
        <v>9</v>
      </c>
      <c r="D39" s="15">
        <f t="shared" si="0"/>
        <v>27</v>
      </c>
      <c r="E39" s="15"/>
    </row>
    <row r="40" spans="1:5" ht="12.75">
      <c r="A40" s="15">
        <v>39</v>
      </c>
      <c r="B40" s="15">
        <v>3</v>
      </c>
      <c r="C40" s="15">
        <v>8</v>
      </c>
      <c r="D40" s="15">
        <f t="shared" si="0"/>
        <v>24</v>
      </c>
      <c r="E40" s="15"/>
    </row>
    <row r="41" spans="1:5" ht="12.75">
      <c r="A41" s="15">
        <v>40</v>
      </c>
      <c r="B41" s="15">
        <v>3</v>
      </c>
      <c r="C41" s="15">
        <v>8</v>
      </c>
      <c r="D41" s="15">
        <f t="shared" si="0"/>
        <v>24</v>
      </c>
      <c r="E41" s="15"/>
    </row>
    <row r="42" spans="1:5" ht="12.75">
      <c r="A42" s="15">
        <v>41</v>
      </c>
      <c r="B42" s="15">
        <v>3</v>
      </c>
      <c r="C42" s="15">
        <v>9</v>
      </c>
      <c r="D42" s="15">
        <f t="shared" si="0"/>
        <v>27</v>
      </c>
      <c r="E42" s="15"/>
    </row>
    <row r="43" spans="1:5" ht="12.75">
      <c r="A43" s="15">
        <v>42</v>
      </c>
      <c r="B43" s="15">
        <v>2</v>
      </c>
      <c r="C43" s="15">
        <v>7</v>
      </c>
      <c r="D43" s="15">
        <f t="shared" si="0"/>
        <v>14</v>
      </c>
      <c r="E43" s="15"/>
    </row>
    <row r="44" spans="1:5" ht="12.75">
      <c r="A44" s="15">
        <v>43</v>
      </c>
      <c r="B44" s="15">
        <v>3</v>
      </c>
      <c r="C44" s="15">
        <v>6</v>
      </c>
      <c r="D44" s="15">
        <f t="shared" si="0"/>
        <v>18</v>
      </c>
      <c r="E44" s="15"/>
    </row>
    <row r="45" spans="1:5" ht="12.75">
      <c r="A45" s="15">
        <v>44</v>
      </c>
      <c r="B45" s="15">
        <v>3</v>
      </c>
      <c r="C45" s="15">
        <v>6</v>
      </c>
      <c r="D45" s="15">
        <f t="shared" si="0"/>
        <v>18</v>
      </c>
      <c r="E45" s="15"/>
    </row>
    <row r="46" spans="1:5" ht="12.75">
      <c r="A46" s="15">
        <v>45</v>
      </c>
      <c r="B46" s="15">
        <v>3</v>
      </c>
      <c r="C46" s="15">
        <v>5</v>
      </c>
      <c r="D46" s="15">
        <f t="shared" si="0"/>
        <v>15</v>
      </c>
      <c r="E46" s="15"/>
    </row>
    <row r="47" spans="1:5" ht="12.75">
      <c r="A47" s="15">
        <v>46</v>
      </c>
      <c r="B47" s="15">
        <v>2</v>
      </c>
      <c r="C47" s="15">
        <v>7</v>
      </c>
      <c r="D47" s="15">
        <f t="shared" si="0"/>
        <v>14</v>
      </c>
      <c r="E47" s="15"/>
    </row>
    <row r="48" spans="1:5" ht="12.75">
      <c r="A48" s="15">
        <v>47</v>
      </c>
      <c r="B48" s="15">
        <v>3</v>
      </c>
      <c r="C48" s="15">
        <v>6</v>
      </c>
      <c r="D48" s="15">
        <f t="shared" si="0"/>
        <v>18</v>
      </c>
      <c r="E48" s="15"/>
    </row>
    <row r="49" spans="1:5" ht="12.75">
      <c r="A49" s="15">
        <v>48</v>
      </c>
      <c r="B49" s="15">
        <v>2</v>
      </c>
      <c r="C49" s="15">
        <v>8</v>
      </c>
      <c r="D49" s="15">
        <f t="shared" si="0"/>
        <v>16</v>
      </c>
      <c r="E49" s="15"/>
    </row>
    <row r="50" spans="1:5" ht="12.75">
      <c r="A50" s="15">
        <v>49</v>
      </c>
      <c r="B50" s="15">
        <v>3</v>
      </c>
      <c r="C50" s="15">
        <v>8</v>
      </c>
      <c r="D50" s="15">
        <f t="shared" si="0"/>
        <v>24</v>
      </c>
      <c r="E50" s="15"/>
    </row>
    <row r="51" spans="1:5" ht="12.75">
      <c r="A51" s="15">
        <v>50</v>
      </c>
      <c r="B51" s="15">
        <v>3</v>
      </c>
      <c r="C51" s="15">
        <v>5</v>
      </c>
      <c r="D51" s="15">
        <f t="shared" si="0"/>
        <v>15</v>
      </c>
      <c r="E51" s="15"/>
    </row>
    <row r="52" spans="1:5" ht="12.75">
      <c r="A52" s="15">
        <v>51</v>
      </c>
      <c r="B52" s="15">
        <v>3</v>
      </c>
      <c r="C52" s="15">
        <v>7</v>
      </c>
      <c r="D52" s="15">
        <f t="shared" si="0"/>
        <v>21</v>
      </c>
      <c r="E52" s="15"/>
    </row>
    <row r="53" spans="1:5" ht="12.75">
      <c r="A53" s="15">
        <v>52</v>
      </c>
      <c r="B53" s="15">
        <v>3</v>
      </c>
      <c r="C53" s="15">
        <v>8</v>
      </c>
      <c r="D53" s="15">
        <f t="shared" si="0"/>
        <v>24</v>
      </c>
      <c r="E53" s="15"/>
    </row>
    <row r="54" spans="1:5" ht="12.75">
      <c r="A54" s="15">
        <v>53</v>
      </c>
      <c r="B54" s="15">
        <v>2</v>
      </c>
      <c r="C54" s="15">
        <v>7</v>
      </c>
      <c r="D54" s="15">
        <f t="shared" si="0"/>
        <v>14</v>
      </c>
      <c r="E54" s="15"/>
    </row>
    <row r="55" spans="1:5" ht="12.75">
      <c r="A55" s="15">
        <v>54</v>
      </c>
      <c r="B55" s="15">
        <v>2</v>
      </c>
      <c r="C55" s="15">
        <v>6</v>
      </c>
      <c r="D55" s="15">
        <f t="shared" si="0"/>
        <v>12</v>
      </c>
      <c r="E55" s="15"/>
    </row>
    <row r="56" spans="1:5" ht="12.75">
      <c r="A56" s="15">
        <v>55</v>
      </c>
      <c r="B56" s="15">
        <v>3</v>
      </c>
      <c r="C56" s="15">
        <v>8</v>
      </c>
      <c r="D56" s="15">
        <f t="shared" si="0"/>
        <v>24</v>
      </c>
      <c r="E56" s="15"/>
    </row>
    <row r="57" spans="1:5" ht="12.75">
      <c r="A57" s="15">
        <v>56</v>
      </c>
      <c r="B57" s="15">
        <v>3</v>
      </c>
      <c r="C57" s="15">
        <v>7</v>
      </c>
      <c r="D57" s="15">
        <f t="shared" si="0"/>
        <v>21</v>
      </c>
      <c r="E57" s="15"/>
    </row>
    <row r="58" spans="1:5" ht="12.75">
      <c r="A58" s="15">
        <v>57</v>
      </c>
      <c r="B58" s="15">
        <v>3</v>
      </c>
      <c r="C58" s="15">
        <v>8</v>
      </c>
      <c r="D58" s="15">
        <f t="shared" si="0"/>
        <v>24</v>
      </c>
      <c r="E58" s="15"/>
    </row>
    <row r="59" spans="1:5" ht="12.75">
      <c r="A59" s="15">
        <v>58</v>
      </c>
      <c r="B59" s="15">
        <v>2</v>
      </c>
      <c r="C59" s="15">
        <v>7</v>
      </c>
      <c r="D59" s="15">
        <f t="shared" si="0"/>
        <v>14</v>
      </c>
      <c r="E59" s="15"/>
    </row>
    <row r="60" spans="1:5" ht="12.75">
      <c r="A60" s="15">
        <v>59</v>
      </c>
      <c r="B60" s="15">
        <v>3</v>
      </c>
      <c r="C60" s="15">
        <v>8</v>
      </c>
      <c r="D60" s="15">
        <f t="shared" si="0"/>
        <v>24</v>
      </c>
      <c r="E60" s="15"/>
    </row>
    <row r="61" spans="1:5" ht="12.75">
      <c r="A61" s="15">
        <v>60</v>
      </c>
      <c r="B61" s="15">
        <v>2</v>
      </c>
      <c r="C61" s="15">
        <v>7</v>
      </c>
      <c r="D61" s="15">
        <f t="shared" si="0"/>
        <v>14</v>
      </c>
      <c r="E61" s="15"/>
    </row>
    <row r="62" spans="1:5" ht="12.75">
      <c r="A62" s="15">
        <v>61</v>
      </c>
      <c r="B62" s="15">
        <v>5</v>
      </c>
      <c r="C62" s="15">
        <v>9</v>
      </c>
      <c r="D62" s="15">
        <f t="shared" si="0"/>
        <v>45</v>
      </c>
      <c r="E62" s="15"/>
    </row>
    <row r="63" spans="1:5" ht="12.75">
      <c r="A63" s="15"/>
      <c r="B63" s="15">
        <f>SUM(B2:B62)</f>
        <v>191</v>
      </c>
      <c r="C63" s="15"/>
      <c r="D63" s="15">
        <f>SUM(D2:D62)</f>
        <v>1367</v>
      </c>
      <c r="E63" s="15">
        <f>D63/B63</f>
        <v>7.157068062827225</v>
      </c>
    </row>
    <row r="64" spans="1:5" ht="12.75">
      <c r="A64" s="15"/>
      <c r="B64" s="15"/>
      <c r="C64" s="15"/>
      <c r="D64" s="15"/>
      <c r="E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34">
      <selection activeCell="B51" sqref="B51"/>
    </sheetView>
  </sheetViews>
  <sheetFormatPr defaultColWidth="9.140625" defaultRowHeight="12.75"/>
  <sheetData>
    <row r="1" spans="1:4" ht="12.75">
      <c r="A1" s="14" t="s">
        <v>5</v>
      </c>
      <c r="B1" s="14" t="s">
        <v>191</v>
      </c>
      <c r="C1" s="14" t="s">
        <v>189</v>
      </c>
      <c r="D1" s="14"/>
    </row>
    <row r="2" spans="1:4" ht="12.75">
      <c r="A2" s="15">
        <v>1</v>
      </c>
      <c r="B2" s="15">
        <v>2</v>
      </c>
      <c r="C2" s="15">
        <v>4.7</v>
      </c>
      <c r="D2" s="15">
        <f>B2*C2</f>
        <v>9.4</v>
      </c>
    </row>
    <row r="3" spans="1:4" ht="12.75">
      <c r="A3" s="15">
        <v>2</v>
      </c>
      <c r="B3" s="15">
        <v>2</v>
      </c>
      <c r="C3" s="15">
        <v>7.8</v>
      </c>
      <c r="D3" s="15">
        <f aca="true" t="shared" si="0" ref="D3:D50">B3*C3</f>
        <v>15.6</v>
      </c>
    </row>
    <row r="4" spans="1:4" ht="12.75">
      <c r="A4" s="15">
        <v>3</v>
      </c>
      <c r="B4" s="15">
        <v>3</v>
      </c>
      <c r="C4" s="15">
        <v>4.8</v>
      </c>
      <c r="D4" s="15">
        <f t="shared" si="0"/>
        <v>14.399999999999999</v>
      </c>
    </row>
    <row r="5" spans="1:4" ht="12.75">
      <c r="A5" s="15">
        <v>4</v>
      </c>
      <c r="B5" s="15">
        <v>3</v>
      </c>
      <c r="C5" s="15">
        <v>6.2</v>
      </c>
      <c r="D5" s="15">
        <f t="shared" si="0"/>
        <v>18.6</v>
      </c>
    </row>
    <row r="6" spans="1:4" ht="12.75">
      <c r="A6" s="15">
        <v>5</v>
      </c>
      <c r="B6" s="15">
        <v>2</v>
      </c>
      <c r="C6" s="15">
        <v>6.7</v>
      </c>
      <c r="D6" s="15">
        <f t="shared" si="0"/>
        <v>13.4</v>
      </c>
    </row>
    <row r="7" spans="1:4" ht="12.75">
      <c r="A7" s="15">
        <v>6</v>
      </c>
      <c r="B7" s="15">
        <v>2</v>
      </c>
      <c r="C7" s="15">
        <v>7.7</v>
      </c>
      <c r="D7" s="15">
        <f t="shared" si="0"/>
        <v>15.4</v>
      </c>
    </row>
    <row r="8" spans="1:4" ht="12.75">
      <c r="A8" s="15">
        <v>7</v>
      </c>
      <c r="B8" s="15">
        <v>2</v>
      </c>
      <c r="C8" s="15">
        <v>7.9</v>
      </c>
      <c r="D8" s="15">
        <f t="shared" si="0"/>
        <v>15.8</v>
      </c>
    </row>
    <row r="9" spans="1:4" ht="12.75">
      <c r="A9" s="15">
        <v>8</v>
      </c>
      <c r="B9" s="15">
        <v>2</v>
      </c>
      <c r="C9" s="15">
        <v>8.4</v>
      </c>
      <c r="D9" s="15">
        <f t="shared" si="0"/>
        <v>16.8</v>
      </c>
    </row>
    <row r="10" spans="1:4" ht="12.75">
      <c r="A10" s="15">
        <v>9</v>
      </c>
      <c r="B10" s="15">
        <v>2</v>
      </c>
      <c r="C10" s="15">
        <v>5</v>
      </c>
      <c r="D10" s="15">
        <f t="shared" si="0"/>
        <v>10</v>
      </c>
    </row>
    <row r="11" spans="1:4" ht="12.75">
      <c r="A11" s="15">
        <v>10</v>
      </c>
      <c r="B11" s="15">
        <v>2</v>
      </c>
      <c r="C11" s="15">
        <v>4.7</v>
      </c>
      <c r="D11" s="15">
        <f t="shared" si="0"/>
        <v>9.4</v>
      </c>
    </row>
    <row r="12" spans="1:4" ht="12.75">
      <c r="A12" s="15">
        <v>11</v>
      </c>
      <c r="B12" s="15">
        <v>3</v>
      </c>
      <c r="C12" s="15">
        <v>5.6</v>
      </c>
      <c r="D12" s="15">
        <f t="shared" si="0"/>
        <v>16.799999999999997</v>
      </c>
    </row>
    <row r="13" spans="1:4" ht="12.75">
      <c r="A13" s="15">
        <v>12</v>
      </c>
      <c r="B13" s="15">
        <v>3</v>
      </c>
      <c r="C13" s="15">
        <v>6</v>
      </c>
      <c r="D13" s="15">
        <f t="shared" si="0"/>
        <v>18</v>
      </c>
    </row>
    <row r="14" spans="1:4" ht="12.75">
      <c r="A14" s="15">
        <v>13</v>
      </c>
      <c r="B14" s="15">
        <v>3</v>
      </c>
      <c r="C14" s="15">
        <v>6</v>
      </c>
      <c r="D14" s="15">
        <f t="shared" si="0"/>
        <v>18</v>
      </c>
    </row>
    <row r="15" spans="1:4" ht="12.75">
      <c r="A15" s="15">
        <v>14</v>
      </c>
      <c r="B15" s="15">
        <v>2</v>
      </c>
      <c r="C15" s="15">
        <v>6.6</v>
      </c>
      <c r="D15" s="15">
        <f t="shared" si="0"/>
        <v>13.2</v>
      </c>
    </row>
    <row r="16" spans="1:4" ht="12.75">
      <c r="A16" s="15">
        <v>15</v>
      </c>
      <c r="B16" s="15">
        <v>3</v>
      </c>
      <c r="C16" s="15">
        <v>7.6</v>
      </c>
      <c r="D16" s="15">
        <f t="shared" si="0"/>
        <v>22.799999999999997</v>
      </c>
    </row>
    <row r="17" spans="1:4" ht="12.75">
      <c r="A17" s="15">
        <v>16</v>
      </c>
      <c r="B17" s="15">
        <v>2</v>
      </c>
      <c r="C17" s="15">
        <v>5.8</v>
      </c>
      <c r="D17" s="15">
        <f t="shared" si="0"/>
        <v>11.6</v>
      </c>
    </row>
    <row r="18" spans="1:4" ht="12.75">
      <c r="A18" s="15">
        <v>17</v>
      </c>
      <c r="B18" s="15">
        <v>2</v>
      </c>
      <c r="C18" s="15">
        <v>7.4</v>
      </c>
      <c r="D18" s="15">
        <f t="shared" si="0"/>
        <v>14.8</v>
      </c>
    </row>
    <row r="19" spans="1:4" ht="12.75">
      <c r="A19" s="15">
        <v>18</v>
      </c>
      <c r="B19" s="15">
        <v>3</v>
      </c>
      <c r="C19" s="15">
        <v>7.6</v>
      </c>
      <c r="D19" s="15">
        <f t="shared" si="0"/>
        <v>22.799999999999997</v>
      </c>
    </row>
    <row r="20" spans="1:4" ht="12.75">
      <c r="A20" s="15">
        <v>19</v>
      </c>
      <c r="B20" s="15">
        <v>3</v>
      </c>
      <c r="C20" s="15">
        <v>5.9</v>
      </c>
      <c r="D20" s="15">
        <f t="shared" si="0"/>
        <v>17.700000000000003</v>
      </c>
    </row>
    <row r="21" spans="1:4" ht="12.75">
      <c r="A21" s="15">
        <v>20</v>
      </c>
      <c r="B21" s="15">
        <v>3</v>
      </c>
      <c r="C21" s="15">
        <v>5.8</v>
      </c>
      <c r="D21" s="15">
        <f t="shared" si="0"/>
        <v>17.4</v>
      </c>
    </row>
    <row r="22" spans="1:4" ht="12.75">
      <c r="A22" s="15">
        <v>21</v>
      </c>
      <c r="B22" s="15">
        <v>3</v>
      </c>
      <c r="C22" s="15">
        <v>5.7</v>
      </c>
      <c r="D22" s="15">
        <f t="shared" si="0"/>
        <v>17.1</v>
      </c>
    </row>
    <row r="23" spans="1:4" ht="12.75">
      <c r="A23" s="15">
        <v>22</v>
      </c>
      <c r="B23" s="15">
        <v>3</v>
      </c>
      <c r="C23" s="15">
        <v>7.4</v>
      </c>
      <c r="D23" s="15">
        <f t="shared" si="0"/>
        <v>22.200000000000003</v>
      </c>
    </row>
    <row r="24" spans="1:4" ht="12.75">
      <c r="A24" s="15">
        <v>23</v>
      </c>
      <c r="B24" s="15">
        <v>2</v>
      </c>
      <c r="C24" s="15">
        <v>6.6</v>
      </c>
      <c r="D24" s="15">
        <f t="shared" si="0"/>
        <v>13.2</v>
      </c>
    </row>
    <row r="25" spans="1:4" ht="12.75">
      <c r="A25" s="15">
        <v>24</v>
      </c>
      <c r="B25" s="15">
        <v>3</v>
      </c>
      <c r="C25" s="15">
        <v>5.6</v>
      </c>
      <c r="D25" s="15">
        <f t="shared" si="0"/>
        <v>16.799999999999997</v>
      </c>
    </row>
    <row r="26" spans="1:4" ht="12.75">
      <c r="A26" s="15">
        <v>25</v>
      </c>
      <c r="B26" s="15">
        <v>3</v>
      </c>
      <c r="C26" s="15">
        <v>5.4</v>
      </c>
      <c r="D26" s="15">
        <f t="shared" si="0"/>
        <v>16.200000000000003</v>
      </c>
    </row>
    <row r="27" spans="1:4" ht="12.75">
      <c r="A27" s="15">
        <v>26</v>
      </c>
      <c r="B27" s="15">
        <v>2</v>
      </c>
      <c r="C27" s="15">
        <v>7</v>
      </c>
      <c r="D27" s="15">
        <f t="shared" si="0"/>
        <v>14</v>
      </c>
    </row>
    <row r="28" spans="1:4" ht="12.75">
      <c r="A28" s="15">
        <v>27</v>
      </c>
      <c r="B28" s="15">
        <v>3</v>
      </c>
      <c r="C28" s="15">
        <v>8.3</v>
      </c>
      <c r="D28" s="15">
        <f t="shared" si="0"/>
        <v>24.900000000000002</v>
      </c>
    </row>
    <row r="29" spans="1:4" ht="12.75">
      <c r="A29" s="15">
        <v>28</v>
      </c>
      <c r="B29" s="15">
        <v>3</v>
      </c>
      <c r="C29" s="15">
        <v>8</v>
      </c>
      <c r="D29" s="15">
        <f t="shared" si="0"/>
        <v>24</v>
      </c>
    </row>
    <row r="30" spans="1:4" ht="12.75">
      <c r="A30" s="15">
        <v>29</v>
      </c>
      <c r="B30" s="15">
        <v>3</v>
      </c>
      <c r="C30" s="15">
        <v>7.9</v>
      </c>
      <c r="D30" s="15">
        <f>B30*C30</f>
        <v>23.700000000000003</v>
      </c>
    </row>
    <row r="31" spans="1:4" ht="12.75">
      <c r="A31" s="15">
        <v>30</v>
      </c>
      <c r="B31" s="15">
        <v>3</v>
      </c>
      <c r="C31" s="15">
        <v>8.2</v>
      </c>
      <c r="D31" s="15">
        <f t="shared" si="0"/>
        <v>24.599999999999998</v>
      </c>
    </row>
    <row r="32" spans="1:4" ht="12.75">
      <c r="A32" s="15">
        <v>31</v>
      </c>
      <c r="B32" s="15">
        <v>2</v>
      </c>
      <c r="C32" s="15">
        <v>8.2</v>
      </c>
      <c r="D32" s="15">
        <f t="shared" si="0"/>
        <v>16.4</v>
      </c>
    </row>
    <row r="33" spans="1:4" ht="12.75">
      <c r="A33" s="15">
        <v>32</v>
      </c>
      <c r="B33" s="15">
        <v>2</v>
      </c>
      <c r="C33" s="15">
        <v>8.6</v>
      </c>
      <c r="D33" s="15">
        <f t="shared" si="0"/>
        <v>17.2</v>
      </c>
    </row>
    <row r="34" spans="1:4" ht="12.75">
      <c r="A34" s="15">
        <v>33</v>
      </c>
      <c r="B34" s="15">
        <v>3</v>
      </c>
      <c r="C34" s="15">
        <v>5.9</v>
      </c>
      <c r="D34" s="15">
        <f t="shared" si="0"/>
        <v>17.700000000000003</v>
      </c>
    </row>
    <row r="35" spans="1:4" ht="12.75">
      <c r="A35" s="15">
        <v>34</v>
      </c>
      <c r="B35" s="15">
        <v>2</v>
      </c>
      <c r="C35" s="15">
        <v>7.8</v>
      </c>
      <c r="D35" s="15">
        <f t="shared" si="0"/>
        <v>15.6</v>
      </c>
    </row>
    <row r="36" spans="1:4" ht="12.75">
      <c r="A36" s="15">
        <v>35</v>
      </c>
      <c r="B36" s="15">
        <v>2</v>
      </c>
      <c r="C36" s="15">
        <v>7.5</v>
      </c>
      <c r="D36" s="15">
        <f t="shared" si="0"/>
        <v>15</v>
      </c>
    </row>
    <row r="37" spans="1:4" ht="12.75">
      <c r="A37" s="15">
        <v>36</v>
      </c>
      <c r="B37" s="15">
        <v>2</v>
      </c>
      <c r="C37" s="15">
        <v>8.9</v>
      </c>
      <c r="D37" s="15">
        <f t="shared" si="0"/>
        <v>17.8</v>
      </c>
    </row>
    <row r="38" spans="1:4" ht="12.75">
      <c r="A38" s="15">
        <v>37</v>
      </c>
      <c r="B38" s="15">
        <v>2</v>
      </c>
      <c r="C38" s="15">
        <v>8.3</v>
      </c>
      <c r="D38" s="15">
        <f t="shared" si="0"/>
        <v>16.6</v>
      </c>
    </row>
    <row r="39" spans="1:4" ht="12.75">
      <c r="A39" s="15">
        <v>38</v>
      </c>
      <c r="B39" s="15">
        <v>2</v>
      </c>
      <c r="C39" s="15">
        <v>7.3</v>
      </c>
      <c r="D39" s="15">
        <f t="shared" si="0"/>
        <v>14.6</v>
      </c>
    </row>
    <row r="40" spans="1:4" ht="12.75">
      <c r="A40" s="15">
        <v>39</v>
      </c>
      <c r="B40" s="15">
        <v>2</v>
      </c>
      <c r="C40" s="15">
        <v>7.9</v>
      </c>
      <c r="D40" s="15">
        <f t="shared" si="0"/>
        <v>15.8</v>
      </c>
    </row>
    <row r="41" spans="1:4" ht="12.75">
      <c r="A41" s="15">
        <v>40</v>
      </c>
      <c r="B41" s="15">
        <v>2</v>
      </c>
      <c r="C41" s="15">
        <v>9.7</v>
      </c>
      <c r="D41" s="15">
        <f t="shared" si="0"/>
        <v>19.4</v>
      </c>
    </row>
    <row r="42" spans="1:4" ht="12.75">
      <c r="A42" s="15">
        <v>41</v>
      </c>
      <c r="B42" s="15">
        <v>2</v>
      </c>
      <c r="C42" s="15">
        <v>7.1</v>
      </c>
      <c r="D42" s="15">
        <f t="shared" si="0"/>
        <v>14.2</v>
      </c>
    </row>
    <row r="43" spans="1:4" ht="12.75">
      <c r="A43" s="15">
        <v>42</v>
      </c>
      <c r="B43" s="15">
        <v>4</v>
      </c>
      <c r="C43" s="15">
        <v>9.1</v>
      </c>
      <c r="D43" s="15">
        <f t="shared" si="0"/>
        <v>36.4</v>
      </c>
    </row>
    <row r="44" spans="1:4" ht="12.75">
      <c r="A44" s="15">
        <v>43</v>
      </c>
      <c r="B44" s="15">
        <v>2</v>
      </c>
      <c r="C44" s="15">
        <v>9.1</v>
      </c>
      <c r="D44" s="15">
        <f t="shared" si="0"/>
        <v>18.2</v>
      </c>
    </row>
    <row r="45" spans="1:4" ht="12.75">
      <c r="A45" s="15">
        <v>44</v>
      </c>
      <c r="B45" s="15">
        <v>3</v>
      </c>
      <c r="C45" s="15">
        <v>7.4</v>
      </c>
      <c r="D45" s="15">
        <f t="shared" si="0"/>
        <v>22.200000000000003</v>
      </c>
    </row>
    <row r="46" spans="1:4" ht="12.75">
      <c r="A46" s="15">
        <v>45</v>
      </c>
      <c r="B46" s="15">
        <v>2</v>
      </c>
      <c r="C46" s="15">
        <v>9.2</v>
      </c>
      <c r="D46" s="15">
        <f t="shared" si="0"/>
        <v>18.4</v>
      </c>
    </row>
    <row r="47" spans="1:4" ht="12.75">
      <c r="A47" s="15">
        <v>46</v>
      </c>
      <c r="B47" s="15">
        <v>2</v>
      </c>
      <c r="C47" s="15">
        <v>7</v>
      </c>
      <c r="D47" s="15">
        <f t="shared" si="0"/>
        <v>14</v>
      </c>
    </row>
    <row r="48" spans="1:4" ht="12.75">
      <c r="A48" s="15">
        <v>47</v>
      </c>
      <c r="B48" s="15">
        <v>2</v>
      </c>
      <c r="C48" s="15">
        <v>7.5</v>
      </c>
      <c r="D48" s="15">
        <f t="shared" si="0"/>
        <v>15</v>
      </c>
    </row>
    <row r="49" spans="1:4" ht="12.75">
      <c r="A49" s="15">
        <v>48</v>
      </c>
      <c r="B49" s="15">
        <v>2</v>
      </c>
      <c r="C49" s="15">
        <v>9</v>
      </c>
      <c r="D49" s="15">
        <f t="shared" si="0"/>
        <v>18</v>
      </c>
    </row>
    <row r="50" spans="1:4" ht="12.75">
      <c r="A50" s="15">
        <v>49</v>
      </c>
      <c r="B50" s="15">
        <v>7</v>
      </c>
      <c r="C50" s="15">
        <v>8.7</v>
      </c>
      <c r="D50" s="15">
        <f t="shared" si="0"/>
        <v>60.89999999999999</v>
      </c>
    </row>
    <row r="51" spans="1:4" ht="12.75">
      <c r="A51" s="14" t="s">
        <v>134</v>
      </c>
      <c r="B51" s="15">
        <f>SUM(B2:B50)</f>
        <v>124</v>
      </c>
      <c r="C51" s="15"/>
      <c r="D51" s="14">
        <f>SUM(D2:D50)/B51</f>
        <v>7.193548387096775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9">
      <selection activeCell="B46" sqref="B46"/>
    </sheetView>
  </sheetViews>
  <sheetFormatPr defaultColWidth="9.140625" defaultRowHeight="12.75"/>
  <cols>
    <col min="3" max="3" width="12.8515625" style="0" customWidth="1"/>
  </cols>
  <sheetData>
    <row r="1" spans="1:4" ht="12.75">
      <c r="A1" s="14" t="s">
        <v>5</v>
      </c>
      <c r="B1" s="14" t="s">
        <v>191</v>
      </c>
      <c r="C1" s="14" t="s">
        <v>190</v>
      </c>
      <c r="D1" s="14"/>
    </row>
    <row r="2" spans="1:4" ht="12.75">
      <c r="A2" s="15">
        <v>1</v>
      </c>
      <c r="B2" s="15">
        <v>2</v>
      </c>
      <c r="C2" s="15">
        <v>7.1</v>
      </c>
      <c r="D2" s="15">
        <f aca="true" t="shared" si="0" ref="D2:D45">B2*C2</f>
        <v>14.2</v>
      </c>
    </row>
    <row r="3" spans="1:4" ht="12.75">
      <c r="A3" s="15">
        <v>2</v>
      </c>
      <c r="B3" s="15">
        <v>2</v>
      </c>
      <c r="C3" s="15">
        <v>7.3</v>
      </c>
      <c r="D3" s="15">
        <f t="shared" si="0"/>
        <v>14.6</v>
      </c>
    </row>
    <row r="4" spans="1:4" ht="12.75">
      <c r="A4" s="15">
        <v>3</v>
      </c>
      <c r="B4" s="15">
        <v>3</v>
      </c>
      <c r="C4" s="15">
        <v>5.7</v>
      </c>
      <c r="D4" s="15">
        <f t="shared" si="0"/>
        <v>17.1</v>
      </c>
    </row>
    <row r="5" spans="1:4" ht="12.75">
      <c r="A5" s="15">
        <v>4</v>
      </c>
      <c r="B5" s="15">
        <v>3</v>
      </c>
      <c r="C5" s="15">
        <v>6.1</v>
      </c>
      <c r="D5" s="15">
        <f t="shared" si="0"/>
        <v>18.299999999999997</v>
      </c>
    </row>
    <row r="6" spans="1:4" ht="12.75">
      <c r="A6" s="15">
        <v>5</v>
      </c>
      <c r="B6" s="15">
        <v>2</v>
      </c>
      <c r="C6" s="15">
        <v>6.4</v>
      </c>
      <c r="D6" s="15">
        <f t="shared" si="0"/>
        <v>12.8</v>
      </c>
    </row>
    <row r="7" spans="1:4" ht="12.75">
      <c r="A7" s="15">
        <v>6</v>
      </c>
      <c r="B7" s="15">
        <v>2</v>
      </c>
      <c r="C7" s="15">
        <v>8.2</v>
      </c>
      <c r="D7" s="15">
        <f t="shared" si="0"/>
        <v>16.4</v>
      </c>
    </row>
    <row r="8" spans="1:4" ht="12.75">
      <c r="A8" s="15">
        <v>7</v>
      </c>
      <c r="B8" s="15">
        <v>2</v>
      </c>
      <c r="C8" s="15">
        <v>6.3</v>
      </c>
      <c r="D8" s="15">
        <f t="shared" si="0"/>
        <v>12.6</v>
      </c>
    </row>
    <row r="9" spans="1:4" ht="12.75">
      <c r="A9" s="15">
        <v>8</v>
      </c>
      <c r="B9" s="15">
        <v>2</v>
      </c>
      <c r="C9" s="15">
        <v>8.1</v>
      </c>
      <c r="D9" s="15">
        <f t="shared" si="0"/>
        <v>16.2</v>
      </c>
    </row>
    <row r="10" spans="1:4" ht="12.75">
      <c r="A10" s="15">
        <v>9</v>
      </c>
      <c r="B10" s="15">
        <v>3</v>
      </c>
      <c r="C10" s="15">
        <v>6.4</v>
      </c>
      <c r="D10" s="15">
        <f t="shared" si="0"/>
        <v>19.200000000000003</v>
      </c>
    </row>
    <row r="11" spans="1:4" ht="12.75">
      <c r="A11" s="15">
        <v>10</v>
      </c>
      <c r="B11" s="15">
        <v>2</v>
      </c>
      <c r="C11" s="15">
        <v>6.5</v>
      </c>
      <c r="D11" s="15">
        <f t="shared" si="0"/>
        <v>13</v>
      </c>
    </row>
    <row r="12" spans="1:4" ht="12.75">
      <c r="A12" s="15">
        <v>11</v>
      </c>
      <c r="B12" s="15">
        <v>3</v>
      </c>
      <c r="C12" s="15">
        <v>6.4</v>
      </c>
      <c r="D12" s="15">
        <f t="shared" si="0"/>
        <v>19.200000000000003</v>
      </c>
    </row>
    <row r="13" spans="1:4" ht="12.75">
      <c r="A13" s="15">
        <v>12</v>
      </c>
      <c r="B13" s="15">
        <v>3</v>
      </c>
      <c r="C13" s="15">
        <v>7.6</v>
      </c>
      <c r="D13" s="15">
        <f t="shared" si="0"/>
        <v>22.799999999999997</v>
      </c>
    </row>
    <row r="14" spans="1:4" ht="12.75">
      <c r="A14" s="15">
        <v>13</v>
      </c>
      <c r="B14" s="15">
        <v>2</v>
      </c>
      <c r="C14" s="15">
        <v>8.5</v>
      </c>
      <c r="D14" s="15">
        <f t="shared" si="0"/>
        <v>17</v>
      </c>
    </row>
    <row r="15" spans="1:4" ht="12.75">
      <c r="A15" s="15">
        <v>14</v>
      </c>
      <c r="B15" s="15">
        <v>3</v>
      </c>
      <c r="C15" s="15">
        <v>6.8</v>
      </c>
      <c r="D15" s="15">
        <f t="shared" si="0"/>
        <v>20.4</v>
      </c>
    </row>
    <row r="16" spans="1:4" ht="12.75">
      <c r="A16" s="15">
        <v>15</v>
      </c>
      <c r="B16" s="15">
        <v>3</v>
      </c>
      <c r="C16" s="15">
        <v>8.2</v>
      </c>
      <c r="D16" s="15">
        <f t="shared" si="0"/>
        <v>24.599999999999998</v>
      </c>
    </row>
    <row r="17" spans="1:4" ht="12.75">
      <c r="A17" s="15">
        <v>16</v>
      </c>
      <c r="B17" s="15">
        <v>3</v>
      </c>
      <c r="C17" s="15">
        <v>8.3</v>
      </c>
      <c r="D17" s="15">
        <f t="shared" si="0"/>
        <v>24.900000000000002</v>
      </c>
    </row>
    <row r="18" spans="1:4" ht="12.75">
      <c r="A18" s="15">
        <v>17</v>
      </c>
      <c r="B18" s="15">
        <v>3</v>
      </c>
      <c r="C18" s="15">
        <v>5.9</v>
      </c>
      <c r="D18" s="15">
        <f t="shared" si="0"/>
        <v>17.700000000000003</v>
      </c>
    </row>
    <row r="19" spans="1:4" ht="12.75">
      <c r="A19" s="15">
        <v>18</v>
      </c>
      <c r="B19" s="15">
        <v>2</v>
      </c>
      <c r="C19" s="15">
        <v>8.7</v>
      </c>
      <c r="D19" s="15">
        <f t="shared" si="0"/>
        <v>17.4</v>
      </c>
    </row>
    <row r="20" spans="1:4" ht="12.75">
      <c r="A20" s="15">
        <v>19</v>
      </c>
      <c r="B20" s="15">
        <v>3</v>
      </c>
      <c r="C20" s="15">
        <v>9.3</v>
      </c>
      <c r="D20" s="15">
        <f t="shared" si="0"/>
        <v>27.900000000000002</v>
      </c>
    </row>
    <row r="21" spans="1:4" ht="12.75">
      <c r="A21" s="15">
        <v>20</v>
      </c>
      <c r="B21" s="15">
        <v>2</v>
      </c>
      <c r="C21" s="15">
        <v>6.3</v>
      </c>
      <c r="D21" s="15">
        <f t="shared" si="0"/>
        <v>12.6</v>
      </c>
    </row>
    <row r="22" spans="1:4" ht="12.75">
      <c r="A22" s="15">
        <v>21</v>
      </c>
      <c r="B22" s="15">
        <v>3</v>
      </c>
      <c r="C22" s="15">
        <v>8.4</v>
      </c>
      <c r="D22" s="15">
        <f t="shared" si="0"/>
        <v>25.200000000000003</v>
      </c>
    </row>
    <row r="23" spans="1:4" ht="12.75">
      <c r="A23" s="15">
        <v>22</v>
      </c>
      <c r="B23" s="15">
        <v>2</v>
      </c>
      <c r="C23" s="15">
        <v>7.9</v>
      </c>
      <c r="D23" s="15">
        <f t="shared" si="0"/>
        <v>15.8</v>
      </c>
    </row>
    <row r="24" spans="1:4" ht="12.75">
      <c r="A24" s="15">
        <v>23</v>
      </c>
      <c r="B24" s="15">
        <v>3</v>
      </c>
      <c r="C24" s="15">
        <v>7.2</v>
      </c>
      <c r="D24" s="15">
        <f t="shared" si="0"/>
        <v>21.6</v>
      </c>
    </row>
    <row r="25" spans="1:4" ht="12.75">
      <c r="A25" s="15">
        <v>24</v>
      </c>
      <c r="B25" s="15">
        <v>3</v>
      </c>
      <c r="C25" s="15">
        <v>7.3</v>
      </c>
      <c r="D25" s="15">
        <f t="shared" si="0"/>
        <v>21.9</v>
      </c>
    </row>
    <row r="26" spans="1:4" ht="12.75">
      <c r="A26" s="15">
        <v>25</v>
      </c>
      <c r="B26" s="15">
        <v>3</v>
      </c>
      <c r="C26" s="15">
        <v>9.3</v>
      </c>
      <c r="D26" s="15">
        <f t="shared" si="0"/>
        <v>27.900000000000002</v>
      </c>
    </row>
    <row r="27" spans="1:4" ht="12.75">
      <c r="A27" s="15">
        <v>26</v>
      </c>
      <c r="B27" s="15">
        <v>3</v>
      </c>
      <c r="C27" s="15">
        <v>8.4</v>
      </c>
      <c r="D27" s="15">
        <f t="shared" si="0"/>
        <v>25.200000000000003</v>
      </c>
    </row>
    <row r="28" spans="1:4" ht="12.75">
      <c r="A28" s="15">
        <v>27</v>
      </c>
      <c r="B28" s="15">
        <v>3</v>
      </c>
      <c r="C28" s="15">
        <v>8.8</v>
      </c>
      <c r="D28" s="15">
        <f t="shared" si="0"/>
        <v>26.400000000000002</v>
      </c>
    </row>
    <row r="29" spans="1:4" ht="12.75">
      <c r="A29" s="15">
        <v>28</v>
      </c>
      <c r="B29" s="15">
        <v>3</v>
      </c>
      <c r="C29" s="15">
        <v>9.4</v>
      </c>
      <c r="D29" s="15">
        <f t="shared" si="0"/>
        <v>28.200000000000003</v>
      </c>
    </row>
    <row r="30" spans="1:4" ht="12.75">
      <c r="A30" s="15">
        <v>29</v>
      </c>
      <c r="B30" s="15">
        <v>2</v>
      </c>
      <c r="C30" s="15">
        <v>9.2</v>
      </c>
      <c r="D30" s="15">
        <f t="shared" si="0"/>
        <v>18.4</v>
      </c>
    </row>
    <row r="31" spans="1:4" ht="12.75">
      <c r="A31" s="15">
        <v>30</v>
      </c>
      <c r="B31" s="15">
        <v>3</v>
      </c>
      <c r="C31" s="15">
        <v>9.6</v>
      </c>
      <c r="D31" s="15">
        <f t="shared" si="0"/>
        <v>28.799999999999997</v>
      </c>
    </row>
    <row r="32" spans="1:4" ht="12.75">
      <c r="A32" s="15">
        <v>31</v>
      </c>
      <c r="B32" s="15">
        <v>2</v>
      </c>
      <c r="C32" s="15">
        <v>8.1</v>
      </c>
      <c r="D32" s="15">
        <f t="shared" si="0"/>
        <v>16.2</v>
      </c>
    </row>
    <row r="33" spans="1:4" ht="12.75">
      <c r="A33" s="15">
        <v>32</v>
      </c>
      <c r="B33" s="15">
        <v>3</v>
      </c>
      <c r="C33" s="15">
        <v>8.6</v>
      </c>
      <c r="D33" s="15">
        <f t="shared" si="0"/>
        <v>25.799999999999997</v>
      </c>
    </row>
    <row r="34" spans="1:4" ht="12.75">
      <c r="A34" s="15">
        <v>33</v>
      </c>
      <c r="B34" s="15">
        <v>3</v>
      </c>
      <c r="C34" s="15">
        <v>8.5</v>
      </c>
      <c r="D34" s="15">
        <f t="shared" si="0"/>
        <v>25.5</v>
      </c>
    </row>
    <row r="35" spans="1:4" ht="12.75">
      <c r="A35" s="15">
        <v>34</v>
      </c>
      <c r="B35" s="15">
        <v>3</v>
      </c>
      <c r="C35" s="15">
        <v>8.6</v>
      </c>
      <c r="D35" s="15">
        <f t="shared" si="0"/>
        <v>25.799999999999997</v>
      </c>
    </row>
    <row r="36" spans="1:4" ht="12.75">
      <c r="A36" s="15">
        <v>35</v>
      </c>
      <c r="B36" s="15">
        <v>3</v>
      </c>
      <c r="C36" s="15">
        <v>7.8</v>
      </c>
      <c r="D36" s="15">
        <f t="shared" si="0"/>
        <v>23.4</v>
      </c>
    </row>
    <row r="37" spans="1:4" ht="12.75">
      <c r="A37" s="15">
        <v>36</v>
      </c>
      <c r="B37" s="15">
        <v>3</v>
      </c>
      <c r="C37" s="15">
        <v>8.5</v>
      </c>
      <c r="D37" s="15">
        <f t="shared" si="0"/>
        <v>25.5</v>
      </c>
    </row>
    <row r="38" spans="1:4" ht="12.75">
      <c r="A38" s="15">
        <v>37</v>
      </c>
      <c r="B38" s="15">
        <v>3</v>
      </c>
      <c r="C38" s="15">
        <v>8.4</v>
      </c>
      <c r="D38" s="15">
        <f t="shared" si="0"/>
        <v>25.200000000000003</v>
      </c>
    </row>
    <row r="39" spans="1:4" ht="12.75">
      <c r="A39" s="15">
        <v>38</v>
      </c>
      <c r="B39" s="15">
        <v>4</v>
      </c>
      <c r="C39" s="15">
        <v>8.5</v>
      </c>
      <c r="D39" s="15">
        <f t="shared" si="0"/>
        <v>34</v>
      </c>
    </row>
    <row r="40" spans="1:4" ht="12.75">
      <c r="A40" s="15">
        <v>39</v>
      </c>
      <c r="B40" s="15">
        <v>3</v>
      </c>
      <c r="C40" s="15">
        <v>8.7</v>
      </c>
      <c r="D40" s="15">
        <f t="shared" si="0"/>
        <v>26.099999999999998</v>
      </c>
    </row>
    <row r="41" spans="1:4" ht="12.75">
      <c r="A41" s="15">
        <v>40</v>
      </c>
      <c r="B41" s="15">
        <v>3</v>
      </c>
      <c r="C41" s="15">
        <v>9</v>
      </c>
      <c r="D41" s="15">
        <f t="shared" si="0"/>
        <v>27</v>
      </c>
    </row>
    <row r="42" spans="1:4" ht="12.75">
      <c r="A42" s="15">
        <v>41</v>
      </c>
      <c r="B42" s="15">
        <v>3</v>
      </c>
      <c r="C42" s="15">
        <v>8.2</v>
      </c>
      <c r="D42" s="15">
        <f t="shared" si="0"/>
        <v>24.599999999999998</v>
      </c>
    </row>
    <row r="43" spans="1:4" ht="12.75">
      <c r="A43" s="15">
        <v>42</v>
      </c>
      <c r="B43" s="15">
        <v>3</v>
      </c>
      <c r="C43" s="15">
        <v>8.1</v>
      </c>
      <c r="D43" s="15">
        <f t="shared" si="0"/>
        <v>24.299999999999997</v>
      </c>
    </row>
    <row r="44" spans="1:4" ht="12.75">
      <c r="A44" s="15">
        <v>43</v>
      </c>
      <c r="B44" s="15">
        <v>3</v>
      </c>
      <c r="C44" s="15">
        <v>7.4</v>
      </c>
      <c r="D44" s="15">
        <f t="shared" si="0"/>
        <v>22.200000000000003</v>
      </c>
    </row>
    <row r="45" spans="1:4" ht="12.75">
      <c r="A45" s="15">
        <v>44</v>
      </c>
      <c r="B45" s="15">
        <v>7</v>
      </c>
      <c r="C45" s="15">
        <v>9.2</v>
      </c>
      <c r="D45" s="15">
        <f t="shared" si="0"/>
        <v>64.39999999999999</v>
      </c>
    </row>
    <row r="46" spans="1:5" ht="12.75">
      <c r="A46" s="14" t="s">
        <v>134</v>
      </c>
      <c r="B46" s="15">
        <f>SUM(B2:B45)</f>
        <v>124</v>
      </c>
      <c r="C46" s="15"/>
      <c r="D46" s="15">
        <f>SUM(D2:D45)</f>
        <v>988.2999999999998</v>
      </c>
      <c r="E46" s="27">
        <f>D46/B46</f>
        <v>7.970161290322579</v>
      </c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2">
      <selection activeCell="C37" sqref="C37"/>
    </sheetView>
  </sheetViews>
  <sheetFormatPr defaultColWidth="9.140625" defaultRowHeight="12.75"/>
  <sheetData>
    <row r="1" spans="1:3" ht="12.75">
      <c r="A1" t="s">
        <v>130</v>
      </c>
      <c r="B1" t="s">
        <v>239</v>
      </c>
      <c r="C1" t="s">
        <v>131</v>
      </c>
    </row>
    <row r="2" spans="1:4" ht="12.75">
      <c r="A2">
        <v>1</v>
      </c>
      <c r="B2">
        <v>3</v>
      </c>
      <c r="C2">
        <v>5</v>
      </c>
      <c r="D2">
        <f>B2*C2</f>
        <v>15</v>
      </c>
    </row>
    <row r="3" spans="1:4" ht="12.75">
      <c r="A3">
        <v>2</v>
      </c>
      <c r="B3">
        <v>4</v>
      </c>
      <c r="C3">
        <v>7</v>
      </c>
      <c r="D3">
        <f aca="true" t="shared" si="0" ref="D3:D33">B3*C3</f>
        <v>28</v>
      </c>
    </row>
    <row r="4" spans="1:4" ht="12.75">
      <c r="A4">
        <v>3</v>
      </c>
      <c r="B4">
        <v>4</v>
      </c>
      <c r="C4">
        <v>7</v>
      </c>
      <c r="D4">
        <f t="shared" si="0"/>
        <v>28</v>
      </c>
    </row>
    <row r="5" spans="1:4" ht="12.75">
      <c r="A5">
        <v>4</v>
      </c>
      <c r="B5">
        <v>5</v>
      </c>
      <c r="C5">
        <v>8</v>
      </c>
      <c r="D5">
        <f t="shared" si="0"/>
        <v>40</v>
      </c>
    </row>
    <row r="6" spans="1:4" ht="12.75">
      <c r="A6">
        <v>5</v>
      </c>
      <c r="B6">
        <v>3</v>
      </c>
      <c r="C6">
        <v>8</v>
      </c>
      <c r="D6">
        <f t="shared" si="0"/>
        <v>24</v>
      </c>
    </row>
    <row r="7" spans="1:4" ht="12.75">
      <c r="A7">
        <v>6</v>
      </c>
      <c r="B7">
        <v>3</v>
      </c>
      <c r="C7">
        <v>7</v>
      </c>
      <c r="D7">
        <f t="shared" si="0"/>
        <v>21</v>
      </c>
    </row>
    <row r="8" spans="1:4" ht="12.75">
      <c r="A8">
        <v>7</v>
      </c>
      <c r="B8">
        <v>2</v>
      </c>
      <c r="C8">
        <v>7</v>
      </c>
      <c r="D8">
        <f t="shared" si="0"/>
        <v>14</v>
      </c>
    </row>
    <row r="9" spans="1:4" ht="12.75">
      <c r="A9">
        <v>8</v>
      </c>
      <c r="B9">
        <v>3</v>
      </c>
      <c r="C9">
        <v>5</v>
      </c>
      <c r="D9">
        <f t="shared" si="0"/>
        <v>15</v>
      </c>
    </row>
    <row r="10" spans="1:4" ht="12.75">
      <c r="A10">
        <v>9</v>
      </c>
      <c r="B10">
        <v>3</v>
      </c>
      <c r="C10">
        <v>6</v>
      </c>
      <c r="D10">
        <f t="shared" si="0"/>
        <v>18</v>
      </c>
    </row>
    <row r="11" spans="1:4" ht="12.75">
      <c r="A11">
        <v>10</v>
      </c>
      <c r="B11">
        <v>3</v>
      </c>
      <c r="C11">
        <v>6</v>
      </c>
      <c r="D11">
        <f t="shared" si="0"/>
        <v>18</v>
      </c>
    </row>
    <row r="12" spans="1:4" ht="12.75">
      <c r="A12">
        <v>11</v>
      </c>
      <c r="B12">
        <v>4</v>
      </c>
      <c r="C12">
        <v>5</v>
      </c>
      <c r="D12">
        <f t="shared" si="0"/>
        <v>20</v>
      </c>
    </row>
    <row r="13" spans="1:4" ht="12.75">
      <c r="A13">
        <v>12</v>
      </c>
      <c r="B13">
        <v>2</v>
      </c>
      <c r="C13">
        <v>8</v>
      </c>
      <c r="D13">
        <f t="shared" si="0"/>
        <v>16</v>
      </c>
    </row>
    <row r="14" spans="1:4" ht="12.75">
      <c r="A14">
        <v>13</v>
      </c>
      <c r="B14">
        <v>2</v>
      </c>
      <c r="C14">
        <v>5</v>
      </c>
      <c r="D14">
        <f t="shared" si="0"/>
        <v>10</v>
      </c>
    </row>
    <row r="15" spans="1:4" ht="12.75">
      <c r="A15">
        <v>14</v>
      </c>
      <c r="B15">
        <v>2</v>
      </c>
      <c r="C15">
        <v>5</v>
      </c>
      <c r="D15">
        <f t="shared" si="0"/>
        <v>10</v>
      </c>
    </row>
    <row r="16" spans="1:4" ht="12.75">
      <c r="A16">
        <v>15</v>
      </c>
      <c r="B16">
        <v>3</v>
      </c>
      <c r="C16">
        <v>5</v>
      </c>
      <c r="D16">
        <f t="shared" si="0"/>
        <v>15</v>
      </c>
    </row>
    <row r="17" spans="1:4" ht="12.75">
      <c r="A17">
        <v>16</v>
      </c>
      <c r="B17">
        <v>1</v>
      </c>
      <c r="C17">
        <v>7</v>
      </c>
      <c r="D17">
        <f t="shared" si="0"/>
        <v>7</v>
      </c>
    </row>
    <row r="18" spans="1:4" ht="12.75">
      <c r="A18">
        <v>17</v>
      </c>
      <c r="B18">
        <v>3</v>
      </c>
      <c r="C18">
        <v>5</v>
      </c>
      <c r="D18">
        <f t="shared" si="0"/>
        <v>15</v>
      </c>
    </row>
    <row r="19" spans="1:4" ht="12.75">
      <c r="A19">
        <v>18</v>
      </c>
      <c r="B19">
        <v>2</v>
      </c>
      <c r="C19">
        <v>6</v>
      </c>
      <c r="D19">
        <f t="shared" si="0"/>
        <v>12</v>
      </c>
    </row>
    <row r="20" spans="1:4" ht="12.75">
      <c r="A20">
        <v>19</v>
      </c>
      <c r="B20">
        <v>2</v>
      </c>
      <c r="C20">
        <v>8</v>
      </c>
      <c r="D20">
        <f t="shared" si="0"/>
        <v>16</v>
      </c>
    </row>
    <row r="21" spans="1:4" ht="12.75">
      <c r="A21">
        <v>20</v>
      </c>
      <c r="B21">
        <v>3</v>
      </c>
      <c r="C21">
        <v>7</v>
      </c>
      <c r="D21">
        <f t="shared" si="0"/>
        <v>21</v>
      </c>
    </row>
    <row r="22" spans="1:4" ht="12.75">
      <c r="A22">
        <v>21</v>
      </c>
      <c r="B22">
        <v>3</v>
      </c>
      <c r="C22">
        <v>8</v>
      </c>
      <c r="D22">
        <f t="shared" si="0"/>
        <v>24</v>
      </c>
    </row>
    <row r="23" spans="1:4" ht="12.75">
      <c r="A23">
        <v>22</v>
      </c>
      <c r="B23">
        <v>2</v>
      </c>
      <c r="C23">
        <v>7</v>
      </c>
      <c r="D23">
        <f t="shared" si="0"/>
        <v>14</v>
      </c>
    </row>
    <row r="24" spans="1:4" ht="12.75">
      <c r="A24">
        <v>23</v>
      </c>
      <c r="B24">
        <v>4</v>
      </c>
      <c r="C24">
        <v>7</v>
      </c>
      <c r="D24">
        <f t="shared" si="0"/>
        <v>28</v>
      </c>
    </row>
    <row r="25" spans="1:4" ht="12.75">
      <c r="A25">
        <v>24</v>
      </c>
      <c r="B25">
        <v>4</v>
      </c>
      <c r="C25">
        <v>5</v>
      </c>
      <c r="D25">
        <f t="shared" si="0"/>
        <v>20</v>
      </c>
    </row>
    <row r="26" spans="1:4" ht="12.75">
      <c r="A26">
        <v>25</v>
      </c>
      <c r="B26">
        <v>3</v>
      </c>
      <c r="C26">
        <v>8</v>
      </c>
      <c r="D26">
        <f t="shared" si="0"/>
        <v>24</v>
      </c>
    </row>
    <row r="27" spans="1:4" ht="12.75">
      <c r="A27">
        <v>26</v>
      </c>
      <c r="B27">
        <v>2</v>
      </c>
      <c r="C27">
        <v>9</v>
      </c>
      <c r="D27">
        <f t="shared" si="0"/>
        <v>18</v>
      </c>
    </row>
    <row r="28" spans="1:4" ht="12.75">
      <c r="A28">
        <v>27</v>
      </c>
      <c r="B28">
        <v>3</v>
      </c>
      <c r="C28">
        <v>5</v>
      </c>
      <c r="D28">
        <f t="shared" si="0"/>
        <v>15</v>
      </c>
    </row>
    <row r="29" spans="1:4" ht="12.75">
      <c r="A29">
        <v>28</v>
      </c>
      <c r="B29">
        <v>3</v>
      </c>
      <c r="C29">
        <v>8</v>
      </c>
      <c r="D29">
        <f t="shared" si="0"/>
        <v>24</v>
      </c>
    </row>
    <row r="30" spans="1:4" ht="12.75">
      <c r="A30">
        <v>29</v>
      </c>
      <c r="B30">
        <v>3</v>
      </c>
      <c r="C30">
        <v>6</v>
      </c>
      <c r="D30">
        <f t="shared" si="0"/>
        <v>18</v>
      </c>
    </row>
    <row r="31" spans="1:4" ht="12.75">
      <c r="A31">
        <v>30</v>
      </c>
      <c r="B31">
        <v>4</v>
      </c>
      <c r="C31">
        <v>6</v>
      </c>
      <c r="D31">
        <f t="shared" si="0"/>
        <v>24</v>
      </c>
    </row>
    <row r="32" spans="1:4" ht="12.75">
      <c r="A32">
        <v>31</v>
      </c>
      <c r="B32">
        <v>4</v>
      </c>
      <c r="C32">
        <v>7</v>
      </c>
      <c r="D32">
        <f t="shared" si="0"/>
        <v>28</v>
      </c>
    </row>
    <row r="33" spans="1:4" ht="12.75">
      <c r="A33">
        <v>32</v>
      </c>
      <c r="B33">
        <v>4</v>
      </c>
      <c r="C33">
        <v>6</v>
      </c>
      <c r="D33">
        <f t="shared" si="0"/>
        <v>24</v>
      </c>
    </row>
    <row r="34" spans="1:5" ht="12.75">
      <c r="A34" t="s">
        <v>134</v>
      </c>
      <c r="B34">
        <f>SUM(B2:B33)</f>
        <v>96</v>
      </c>
      <c r="D34">
        <f>SUM(D2:D33)</f>
        <v>624</v>
      </c>
      <c r="E34">
        <f>D34/B34</f>
        <v>6.5</v>
      </c>
    </row>
    <row r="35" spans="1:4" ht="12.75">
      <c r="A35" t="s">
        <v>231</v>
      </c>
      <c r="B35">
        <v>5</v>
      </c>
      <c r="C35">
        <v>6</v>
      </c>
      <c r="D35">
        <f>B35*C35</f>
        <v>30</v>
      </c>
    </row>
    <row r="36" spans="2:4" ht="12.75">
      <c r="B36">
        <v>5</v>
      </c>
      <c r="C36">
        <v>8</v>
      </c>
      <c r="D36">
        <f>B36*C36</f>
        <v>40</v>
      </c>
    </row>
    <row r="37" spans="2:5" ht="12.75">
      <c r="B37">
        <f>SUM(B34:B36)</f>
        <v>106</v>
      </c>
      <c r="C37">
        <f>(C35+C36)/2</f>
        <v>7</v>
      </c>
      <c r="D37">
        <f>SUM(D34:D36)</f>
        <v>694</v>
      </c>
      <c r="E37">
        <f>D37/B37</f>
        <v>6.547169811320755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E1-471</dc:creator>
  <cp:keywords/>
  <dc:description/>
  <cp:lastModifiedBy>Win 8 32bit VS7</cp:lastModifiedBy>
  <cp:lastPrinted>2016-12-19T04:08:07Z</cp:lastPrinted>
  <dcterms:created xsi:type="dcterms:W3CDTF">2016-11-01T01:09:50Z</dcterms:created>
  <dcterms:modified xsi:type="dcterms:W3CDTF">2016-12-26T07:21:32Z</dcterms:modified>
  <cp:category/>
  <cp:version/>
  <cp:contentType/>
  <cp:contentStatus/>
</cp:coreProperties>
</file>