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firstSheet="1" activeTab="1"/>
  </bookViews>
  <sheets>
    <sheet name="chưa thẩm định" sheetId="1" r:id="rId1"/>
    <sheet name="Thu hồi đợt 2" sheetId="2" r:id="rId2"/>
  </sheets>
  <definedNames>
    <definedName name="_xlnm._FilterDatabase" localSheetId="0" hidden="1">'chưa thẩm định'!$A$4:$J$57</definedName>
    <definedName name="_xlnm._FilterDatabase" localSheetId="1" hidden="1">'Thu hồi đợt 2'!$A$4:$I$93</definedName>
    <definedName name="_xlnm.Print_Titles" localSheetId="0">'chưa thẩm định'!$4:$4</definedName>
    <definedName name="_xlnm.Print_Titles" localSheetId="1">'Thu hồi đợt 2'!$4:$4</definedName>
  </definedNames>
  <calcPr fullCalcOnLoad="1"/>
</workbook>
</file>

<file path=xl/sharedStrings.xml><?xml version="1.0" encoding="utf-8"?>
<sst xmlns="http://schemas.openxmlformats.org/spreadsheetml/2006/main" count="182" uniqueCount="103">
  <si>
    <t>Ghi chú</t>
  </si>
  <si>
    <t>Số thửa</t>
  </si>
  <si>
    <t>Nguồn gốc
 sử dụng đất</t>
  </si>
  <si>
    <t>Địa chỉ
thửa đất</t>
  </si>
  <si>
    <t>Diện tích 
thu hồi
(m2)</t>
  </si>
  <si>
    <t>Loại  đất</t>
  </si>
  <si>
    <t>Hộ sử dụng đất</t>
  </si>
  <si>
    <t>Diện tích còn lại 43 m2, TĐC?</t>
  </si>
  <si>
    <t>Chủ sử dụng đất</t>
  </si>
  <si>
    <t>Đề nghị</t>
  </si>
  <si>
    <t>Lý do</t>
  </si>
  <si>
    <t>S
T
T</t>
  </si>
  <si>
    <t>Tờ BĐ
(GPMB)</t>
  </si>
  <si>
    <t>LNK</t>
  </si>
  <si>
    <t xml:space="preserve">PHÒNG TÀI NGUYÊN VÀ MÔI TRƯỜNG HUYỆN NAM ĐÔNG </t>
  </si>
  <si>
    <t>Diện tích thu hồi trong chỉ giới qui hoạch  117,8m2</t>
  </si>
  <si>
    <t>Đất vườn liền kề đất ở</t>
  </si>
  <si>
    <t>Phạm Tấn Son</t>
  </si>
  <si>
    <t>Đất ở</t>
  </si>
  <si>
    <t>ODT</t>
  </si>
  <si>
    <t>Hoàng Thu</t>
  </si>
  <si>
    <t>Ngô Đức Thắng</t>
  </si>
  <si>
    <t>Nguyễn Trai</t>
  </si>
  <si>
    <t>Hoàng Dũng</t>
  </si>
  <si>
    <t>Đất trồng cây lâu năm</t>
  </si>
  <si>
    <t>Huỳnh Văn Văn</t>
  </si>
  <si>
    <t>Lê Xuân Thảo</t>
  </si>
  <si>
    <t xml:space="preserve">Đã được UBND huyện Nam Đông cấp giấy chứng nhận QSD đất quyết định số 154 ngày 20/11/2006, số thửa 71, TBD 7 diện tích:  1091,4m2 trong đó: 300 m2 đất ở đô thị sử dụng lâu dài và 791,4m2 CLN </t>
  </si>
  <si>
    <t>Đất trồng cây lâu năm khác</t>
  </si>
  <si>
    <t xml:space="preserve">DANH SÁCH CHƯA THẨM ĐỊNH BỒI THƯỜNG VỀ ĐẤT CHO CÁC HỘ GIA ĐÌNH, CÁ 
NHÂN CÔNG TRÌNH: ĐƯỜNG HỒ CHÍ MINH ĐOẠN LA SƠN - TÚY LOAN (KM17 + 300-KM18)
ĐỊA PHẬN  THỊ TRẤN KHE TRE, HUYỆN NAM ĐÔNG, TỈNH THỪA THIÊN HUẾ </t>
  </si>
  <si>
    <t>UBND thị trấn xác nhận diện tích tăng thêm</t>
  </si>
  <si>
    <t>Diện tích thật tế lớn hơn giấy chứng nhận QSDĐ đã cấp</t>
  </si>
  <si>
    <t>Mục đích sử dụng chưa rõ ràng</t>
  </si>
  <si>
    <t>UBND thị trấn xác định mục đích sử dụng rõ ràng</t>
  </si>
  <si>
    <t>Cần bổ sung bìa đỏ pho to</t>
  </si>
  <si>
    <t>Chủ sử dụng đất chưa rõ ràng</t>
  </si>
  <si>
    <t>Cần xác định chủ sử dụng đất</t>
  </si>
  <si>
    <t>Mục đích sử dụng chưa rõ ràng về nguồn gốc</t>
  </si>
  <si>
    <t>Cần bổ sung bì đỏ photo</t>
  </si>
  <si>
    <t>Chưa xác định diện tích đất ở và đất NN</t>
  </si>
  <si>
    <t>nguồn gốc chưa xác định chưa rõ ràng</t>
  </si>
  <si>
    <t xml:space="preserve">cần bổ sung bìa đỏ pho to  </t>
  </si>
  <si>
    <t>(Kèm theo Công văn số:......./TNMT ngày.......tháng.......năm 2015 của Phòng Tài nguyên và Môi trường huyện Nam Đông)</t>
  </si>
  <si>
    <t>LNC</t>
  </si>
  <si>
    <t>BHK</t>
  </si>
  <si>
    <t>Đất có rừng trồng sản xuất</t>
  </si>
  <si>
    <t>Lại Khôi</t>
  </si>
  <si>
    <t>RSX</t>
  </si>
  <si>
    <t xml:space="preserve">DANH SÁCH THÔNG BÁO THẨM ĐỊNH ĐẤT CHO CÁC HỘ GIA ĐÌNH, CÁ NHÂN ĐỦ ĐIỀU KIỆN BỒI THƯỜNG XÂY DỰNG CÔNG TRÌNH: ĐƯỜNG HỒ CHÍ MINH ĐOẠN LA SƠN - TÚY LOAN (KM22-KM23)
ĐỊA PHẬN HƯƠNG LỘC, HUYỆN NAM ĐÔNG, TỈNH THỪA THIÊN HUẾ </t>
  </si>
  <si>
    <t>Đặng Hữu</t>
  </si>
  <si>
    <t>Đã được UBND huyện Nam Đông cấp giấy chứng nhận QSD ngày 12/11/2003, số lô 1b9, tiểu khu 387 diện tích: 10000m2 đất rừng trồng sản xuất sử dụng đất 15/10/2043</t>
  </si>
  <si>
    <t>Tô Văn Dũng</t>
  </si>
  <si>
    <t>Đã được UBND huyện Nam Đông cấp giấy chứng nhận QSD số W 743259 ngày 12/11/2003, số lô 1b10, TK 387, diện tích: 10000m2 đất có trồng rừng sản xuất</t>
  </si>
  <si>
    <t>Phan Thành</t>
  </si>
  <si>
    <t>Đất chuyên trồng lúa nước</t>
  </si>
  <si>
    <t>LUC</t>
  </si>
  <si>
    <t>Sử dụng từ năm 1993 đến nay</t>
  </si>
  <si>
    <t>Trần Dương</t>
  </si>
  <si>
    <t>Đã được UBND huyện Nam Đông cấp giấy chứng nhận QSD đất ngày 12/11/2003, số lô 1b8,  tiểu khu 387 diện tích: 2500m2 đất rừng trồng sản xuất sử dụng đất 15/10/2043</t>
  </si>
  <si>
    <t>Đất trồng cây lâu năm khác</t>
  </si>
  <si>
    <t>Sử dụng từ năm 1975 đến nay</t>
  </si>
  <si>
    <t>Nguyễn Thanh Hùng</t>
  </si>
  <si>
    <t>Đã được UBND huyện Nam Đông cấp giấy chứng nhận QSD Quyết định số 569 ngày 12/11/2003, số lô 1b7, TK 387, diện tích: 2500m2 đất trồng rừng sản xuất</t>
  </si>
  <si>
    <t>Nguyễn Tuyến</t>
  </si>
  <si>
    <t>Đã được UBND huyện Nam Đông cấp giấy chứng nhận QSD Quyết định số 569 ngày 12/11/2003, số lô 1b6, tiểu khu 387 diện tích: 2500m2 đất trồng rừng sản xuất sử dụng đất 15/10/2043</t>
  </si>
  <si>
    <t>Cao Tuệ</t>
  </si>
  <si>
    <t>Đất bằng trồng cây hàng năm khác</t>
  </si>
  <si>
    <t>Đất sử dụng năm 1993 đến nay</t>
  </si>
  <si>
    <t>Đã được UBND huyện Nam Đông cấp giấy chứng nhận QSD Quyết định số 83 ngày 23/8/1999, số thửa 241,252,253,274,275,276,277,278,279,287 TBĐ 01, diện tích: 2814m2 đất chuyên trồng lúa nước</t>
  </si>
  <si>
    <t>Nguyễn Tô</t>
  </si>
  <si>
    <t>Đã được UBND huyện Nam Đông cấp giấy chứng nhận QSD Quyết định số 83 ngày 23/8/1999, số thửa 254,288, TBĐ 01, diện tích: 630m2 đất chuyên trồng lúa nước</t>
  </si>
  <si>
    <t>Cao Ngà</t>
  </si>
  <si>
    <t>Đã được UBND huyện Nam Đông cấp giấy chứng nhận QSD  số BQ 963206 ngày 09/12/2013, số thửa 48, TBĐ 24 diện tích: 139,1m2 đất chuyên trồng lúa nước sử dụng đất 09/11/2033</t>
  </si>
  <si>
    <t>Đã được UBND huyện Nam Đông cấp giấy chứng nhận QSD  số BQ 963207 ngày 09/12/2013, số thửa 49, TBĐ 24 diện tích: 46,2m2 đất chuyên trồng lúa nước sử dụng đất 09/11/2033</t>
  </si>
  <si>
    <t>Đã được UBND huyện Nam Đông cấp giấy chứng nhận QSD  số BQ 963208 ngày 09/12/2013, số thửa 54, TBĐ 24 diện tích: 77,2m2 đất chuyên trồng lúa nước sử dụng đất 09/11/2033</t>
  </si>
  <si>
    <t>Đã được UBND huyện Nam Đông cấp giấy chứng nhận QSD  số BQ 963205 ngày 09/12/2013, số thửa 47, TBĐ 24 diện tích: 165,5m2 đất chuyên trồng lúa nước sử dụng đất 09/11/2033</t>
  </si>
  <si>
    <t>Đặng Dương</t>
  </si>
  <si>
    <t>Sử dụng đất từ 1993 cho đến nay</t>
  </si>
  <si>
    <t>Cao Báu</t>
  </si>
  <si>
    <t>Sử dụng năm 1999 cho đến nay</t>
  </si>
  <si>
    <t>Trần Soạn</t>
  </si>
  <si>
    <t>Đã được UBND huyện Nam Đông cấp giấy chứng nhận QSD số W 743239 ngày 12/11/2003, số lô 1b31, TK 387, diện tích: 5000m2 đất trồng rừng sản xuất</t>
  </si>
  <si>
    <t>Đã được UBND huyện Nam Đông cấp giấy chứng nhận QSD số AN 842804 ngày 16/12/2008, số thửa 288, TBĐ 01, diện tích: 5000m2 đất có trồng rừng sản xuất sử dụng đến 10/2043</t>
  </si>
  <si>
    <t>Nguyễn Lãm</t>
  </si>
  <si>
    <t>Đã được UBND huyện Nam Đông cấp giấy chứng nhận QSD số W 743259 ngày 12/11/2003, số lô 1b10, TK 387, diện tích: 5000m2 đất có trồng rừng sản xuất</t>
  </si>
  <si>
    <t>Hoàng Thị Chanh</t>
  </si>
  <si>
    <t>Đã được UBND huyện Nam Đông cấp giấy chứng nhận QSD Quyết định số 569 ngày 12/11/2003, số lô 1b14, TK 387, diện tích: 5000m2 đất trồng rừng sản xuất</t>
  </si>
  <si>
    <t>Bùi Thị Thúy Lành</t>
  </si>
  <si>
    <t>Đã được UBND huyện Nam Đông cấp giấy chứng nhận QSD quyết định số 1430 ngày 16/12/2008, số lô 1bc, TK 373, diện tích: 16241 m2 đất có trồng rừng sản xuất</t>
  </si>
  <si>
    <t>Đã được UBND huyện Nam Đông cấp giấy chứng nhận QSD số W 743311 ngày 12/11/2003, số lô 1bc, TK 373, diện tích: 10000 m2 đất có trồng rừng sản xuất</t>
  </si>
  <si>
    <t>Hồ Thị Dung</t>
  </si>
  <si>
    <t>Võ Lẫn</t>
  </si>
  <si>
    <t>Đã được UBND huyện Nam Đông cấp giấy chứng nhận QSD quyết định số 1430 ngày 16/12/2008, số thửa 299, TBĐ 01, diện tích: 11572 m2 đất có trồng rừng sản xuất</t>
  </si>
  <si>
    <t>Đã được UBND huyện Nam Đông cấp giấy chứng nhận QSD số AN 842812 ngày 16/12/2008, số thửa 314, TBĐ 01, diện tích: 10391m2 đất có trồng rừng sản xuất sử dụng đến 10/2043</t>
  </si>
  <si>
    <t>Trần Đình Phú</t>
  </si>
  <si>
    <t>Đã được UBND huyện Nam Đông cấp giấy chứng nhận QSD số AN 842810 ngày 16/12/2008, số thửa 310, TBĐ 01, diện tích: 12132m2 đất có trồng rừng sản xuất sử dụng đến 10/2043</t>
  </si>
  <si>
    <t>Đặng Truyện</t>
  </si>
  <si>
    <t>Đã được UBND huyện Nam Đông cấp giấy chứng nhận QSD  ngày 12/11/2003, số lô 1b13, TK 387, diện tích: 5000m2 đất có trồng rừng sản xuất</t>
  </si>
  <si>
    <t xml:space="preserve">                 Đất rừng sản xuất (RSX): 46.996,5 m2</t>
  </si>
  <si>
    <t>Trong đó:  Đất trồng cây lâu năm khác(LNK): 2.252,5 m2</t>
  </si>
  <si>
    <t xml:space="preserve">                 Đất trồng cây hàng năm khác (BHK): 543,7 m2</t>
  </si>
  <si>
    <t xml:space="preserve">                 Đất chuyên trồng lúa nước (LUC): 1.884,2</t>
  </si>
  <si>
    <r>
      <t xml:space="preserve">Thu hồi tổng diện tích: </t>
    </r>
    <r>
      <rPr>
        <b/>
        <sz val="12"/>
        <color indexed="8"/>
        <rFont val="Times New Roman"/>
        <family val="1"/>
      </rPr>
      <t>51.949,9 m2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</si>
</sst>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R&quot;\ * #,##0_ ;_ &quot;R&quot;\ * \-#,##0_ ;_ &quot;R&quot;\ * &quot;-&quot;_ ;_ @_ "/>
    <numFmt numFmtId="165" formatCode="_ * #,##0_ ;_ * \-#,##0_ ;_ * &quot;-&quot;_ ;_ @_ "/>
    <numFmt numFmtId="166" formatCode="_ &quot;R&quot;\ * #,##0.00_ ;_ &quot;R&quot;\ * \-#,##0.00_ ;_ &quot;R&quot;\ * &quot;-&quot;??_ ;_ @_ "/>
    <numFmt numFmtId="167" formatCode="_ * #,##0.00_ ;_ * \-#,##0.00_ ;_ * &quot;-&quot;??_ ;_ @_ 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#\ ###\ ###"/>
    <numFmt numFmtId="174" formatCode="#\ ###\ ###\ ###"/>
    <numFmt numFmtId="175" formatCode="#.000\ ###\ ###"/>
    <numFmt numFmtId="176" formatCode="m/d;@"/>
    <numFmt numFmtId="177" formatCode="0.000"/>
    <numFmt numFmtId="178" formatCode="##\ ###"/>
    <numFmt numFmtId="179" formatCode="##.0\ ###"/>
    <numFmt numFmtId="180" formatCode="#.0\ ####"/>
    <numFmt numFmtId="181" formatCode="0.00000"/>
    <numFmt numFmtId="182" formatCode="0.0000"/>
    <numFmt numFmtId="183" formatCode="#.0\ ###\ ###"/>
    <numFmt numFmtId="184" formatCode="#.00\ ###\ ###"/>
    <numFmt numFmtId="185" formatCode="#.0\ ###\ ###\ ###"/>
    <numFmt numFmtId="186" formatCode="#.00\ ###\ ###\ ###"/>
    <numFmt numFmtId="187" formatCode="#.000\ ###\ ###\ ###"/>
    <numFmt numFmtId="188" formatCode="#.0000\ ###\ ###\ ###"/>
    <numFmt numFmtId="189" formatCode="0.0000000000"/>
    <numFmt numFmtId="190" formatCode="0.00000000000"/>
    <numFmt numFmtId="191" formatCode="0.00000000"/>
    <numFmt numFmtId="192" formatCode="0.0000000"/>
    <numFmt numFmtId="193" formatCode="#.\ ####"/>
    <numFmt numFmtId="194" formatCode="##.\ ####"/>
    <numFmt numFmtId="195" formatCode="###.\ ####"/>
    <numFmt numFmtId="196" formatCode="#.00\ ####"/>
    <numFmt numFmtId="197" formatCode="#.000\ ####"/>
    <numFmt numFmtId="198" formatCode=".\ ;"/>
    <numFmt numFmtId="199" formatCode="#\ ###\ #.0"/>
    <numFmt numFmtId="200" formatCode="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.0"/>
    <numFmt numFmtId="206" formatCode="#.##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8"/>
      <name val="Tahoma"/>
      <family val="2"/>
    </font>
    <font>
      <sz val="12"/>
      <color indexed="53"/>
      <name val="Times New Roman"/>
      <family val="1"/>
    </font>
    <font>
      <sz val="11.5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Fill="1" applyAlignment="1">
      <alignment/>
    </xf>
    <xf numFmtId="17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6" fontId="4" fillId="0" borderId="0" xfId="0" applyNumberFormat="1" applyFont="1" applyFill="1" applyBorder="1" applyAlignment="1">
      <alignment/>
    </xf>
    <xf numFmtId="183" fontId="5" fillId="0" borderId="0" xfId="0" applyNumberFormat="1" applyFont="1" applyFill="1" applyAlignment="1">
      <alignment horizontal="center"/>
    </xf>
    <xf numFmtId="184" fontId="5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68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8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11" fillId="7" borderId="0" xfId="0" applyNumberFormat="1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5" fillId="7" borderId="10" xfId="0" applyFont="1" applyFill="1" applyBorder="1" applyAlignment="1">
      <alignment/>
    </xf>
    <xf numFmtId="168" fontId="10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 vertical="center" wrapText="1"/>
    </xf>
    <xf numFmtId="168" fontId="12" fillId="0" borderId="0" xfId="0" applyNumberFormat="1" applyFont="1" applyFill="1" applyAlignment="1">
      <alignment horizontal="center"/>
    </xf>
    <xf numFmtId="168" fontId="4" fillId="0" borderId="0" xfId="0" applyNumberFormat="1" applyFont="1" applyFill="1" applyBorder="1" applyAlignment="1">
      <alignment/>
    </xf>
    <xf numFmtId="183" fontId="12" fillId="0" borderId="0" xfId="0" applyNumberFormat="1" applyFont="1" applyFill="1" applyAlignment="1">
      <alignment horizontal="center"/>
    </xf>
    <xf numFmtId="184" fontId="12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168" fontId="16" fillId="24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8" fontId="7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center"/>
    </xf>
    <xf numFmtId="183" fontId="9" fillId="0" borderId="0" xfId="0" applyNumberFormat="1" applyFont="1" applyFill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7" fillId="24" borderId="10" xfId="0" applyFont="1" applyFill="1" applyBorder="1" applyAlignment="1">
      <alignment horizontal="center" vertical="center" wrapText="1"/>
    </xf>
    <xf numFmtId="168" fontId="17" fillId="0" borderId="10" xfId="0" applyNumberFormat="1" applyFont="1" applyFill="1" applyBorder="1" applyAlignment="1">
      <alignment horizontal="center" vertical="center" wrapText="1"/>
    </xf>
    <xf numFmtId="172" fontId="16" fillId="2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6" fillId="24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73" fontId="16" fillId="0" borderId="18" xfId="0" applyNumberFormat="1" applyFont="1" applyFill="1" applyBorder="1" applyAlignment="1">
      <alignment horizontal="center" vertical="center" wrapText="1"/>
    </xf>
    <xf numFmtId="9" fontId="16" fillId="0" borderId="18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9" fontId="16" fillId="0" borderId="13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9" fontId="16" fillId="0" borderId="10" xfId="0" applyNumberFormat="1" applyFont="1" applyFill="1" applyBorder="1" applyAlignment="1">
      <alignment vertical="center" wrapText="1"/>
    </xf>
    <xf numFmtId="205" fontId="16" fillId="24" borderId="10" xfId="0" applyNumberFormat="1" applyFont="1" applyFill="1" applyBorder="1" applyAlignment="1">
      <alignment horizontal="center" vertical="center" wrapText="1"/>
    </xf>
    <xf numFmtId="1" fontId="16" fillId="24" borderId="18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/>
    </xf>
    <xf numFmtId="2" fontId="16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9" fillId="24" borderId="10" xfId="42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7" borderId="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68" fontId="32" fillId="0" borderId="0" xfId="0" applyNumberFormat="1" applyFont="1" applyFill="1" applyBorder="1" applyAlignment="1">
      <alignment/>
    </xf>
    <xf numFmtId="168" fontId="41" fillId="0" borderId="0" xfId="0" applyNumberFormat="1" applyFont="1" applyFill="1" applyBorder="1" applyAlignment="1">
      <alignment/>
    </xf>
    <xf numFmtId="0" fontId="39" fillId="0" borderId="10" xfId="0" applyFont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23" xfId="0" applyFont="1" applyFill="1" applyBorder="1" applyAlignment="1">
      <alignment horizontal="center" vertical="center"/>
    </xf>
    <xf numFmtId="168" fontId="17" fillId="24" borderId="10" xfId="0" applyNumberFormat="1" applyFont="1" applyFill="1" applyBorder="1" applyAlignment="1">
      <alignment vertical="center" wrapText="1"/>
    </xf>
    <xf numFmtId="168" fontId="16" fillId="0" borderId="0" xfId="0" applyNumberFormat="1" applyFont="1" applyFill="1" applyAlignment="1">
      <alignment vertical="center" wrapText="1"/>
    </xf>
    <xf numFmtId="173" fontId="16" fillId="0" borderId="10" xfId="0" applyNumberFormat="1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168" fontId="16" fillId="0" borderId="18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168" fontId="41" fillId="0" borderId="0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168" fontId="17" fillId="0" borderId="15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173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73" fontId="38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68" fontId="30" fillId="0" borderId="0" xfId="0" applyNumberFormat="1" applyFont="1" applyFill="1" applyAlignment="1">
      <alignment horizontal="center"/>
    </xf>
    <xf numFmtId="183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horizontal="right"/>
    </xf>
    <xf numFmtId="168" fontId="34" fillId="0" borderId="0" xfId="0" applyNumberFormat="1" applyFont="1" applyFill="1" applyAlignment="1">
      <alignment horizontal="center"/>
    </xf>
    <xf numFmtId="183" fontId="34" fillId="0" borderId="0" xfId="0" applyNumberFormat="1" applyFont="1" applyFill="1" applyAlignment="1">
      <alignment horizontal="center"/>
    </xf>
    <xf numFmtId="168" fontId="16" fillId="0" borderId="10" xfId="0" applyNumberFormat="1" applyFont="1" applyFill="1" applyBorder="1" applyAlignment="1">
      <alignment horizontal="right" vertical="center" wrapText="1"/>
    </xf>
    <xf numFmtId="2" fontId="17" fillId="0" borderId="10" xfId="0" applyNumberFormat="1" applyFont="1" applyFill="1" applyBorder="1" applyAlignment="1">
      <alignment horizontal="right" vertical="center" wrapText="1"/>
    </xf>
    <xf numFmtId="168" fontId="17" fillId="24" borderId="10" xfId="0" applyNumberFormat="1" applyFont="1" applyFill="1" applyBorder="1" applyAlignment="1">
      <alignment horizontal="right" vertical="center" wrapText="1"/>
    </xf>
    <xf numFmtId="168" fontId="16" fillId="24" borderId="10" xfId="0" applyNumberFormat="1" applyFont="1" applyFill="1" applyBorder="1" applyAlignment="1">
      <alignment horizontal="right" vertical="center" wrapText="1"/>
    </xf>
    <xf numFmtId="168" fontId="17" fillId="0" borderId="10" xfId="0" applyNumberFormat="1" applyFont="1" applyFill="1" applyBorder="1" applyAlignment="1">
      <alignment horizontal="right" vertical="center" wrapText="1"/>
    </xf>
    <xf numFmtId="168" fontId="17" fillId="0" borderId="10" xfId="0" applyNumberFormat="1" applyFont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center" wrapText="1"/>
    </xf>
    <xf numFmtId="172" fontId="16" fillId="24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Border="1" applyAlignment="1">
      <alignment horizontal="right" vertical="center" wrapText="1"/>
    </xf>
    <xf numFmtId="168" fontId="16" fillId="0" borderId="18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168" fontId="16" fillId="0" borderId="17" xfId="0" applyNumberFormat="1" applyFont="1" applyFill="1" applyBorder="1" applyAlignment="1">
      <alignment horizontal="center" vertical="center" wrapText="1"/>
    </xf>
    <xf numFmtId="168" fontId="16" fillId="0" borderId="24" xfId="0" applyNumberFormat="1" applyFont="1" applyFill="1" applyBorder="1" applyAlignment="1">
      <alignment horizontal="center" vertical="center" wrapText="1"/>
    </xf>
    <xf numFmtId="2" fontId="36" fillId="0" borderId="25" xfId="0" applyNumberFormat="1" applyFont="1" applyFill="1" applyBorder="1" applyAlignment="1">
      <alignment horizontal="center" vertical="center" wrapText="1"/>
    </xf>
    <xf numFmtId="2" fontId="36" fillId="0" borderId="26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 wrapText="1"/>
    </xf>
    <xf numFmtId="9" fontId="16" fillId="0" borderId="24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168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8" fontId="41" fillId="0" borderId="0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showZeros="0" view="pageBreakPreview" zoomScale="85" zoomScaleSheetLayoutView="85" zoomScalePageLayoutView="0" workbookViewId="0" topLeftCell="A7">
      <selection activeCell="H6" sqref="H6:H7"/>
    </sheetView>
  </sheetViews>
  <sheetFormatPr defaultColWidth="9.140625" defaultRowHeight="12.75"/>
  <cols>
    <col min="1" max="1" width="3.8515625" style="8" customWidth="1"/>
    <col min="2" max="2" width="24.7109375" style="16" customWidth="1"/>
    <col min="3" max="3" width="8.57421875" style="13" customWidth="1"/>
    <col min="4" max="4" width="7.57421875" style="4" customWidth="1"/>
    <col min="5" max="5" width="5.28125" style="5" customWidth="1"/>
    <col min="6" max="6" width="5.8515625" style="7" customWidth="1"/>
    <col min="7" max="7" width="9.00390625" style="14" customWidth="1"/>
    <col min="8" max="8" width="40.140625" style="28" customWidth="1"/>
    <col min="9" max="9" width="19.8515625" style="28" customWidth="1"/>
    <col min="10" max="10" width="24.140625" style="32" customWidth="1"/>
    <col min="11" max="11" width="33.00390625" style="15" customWidth="1"/>
    <col min="12" max="19" width="9.140625" style="3" customWidth="1"/>
    <col min="20" max="16384" width="9.140625" style="1" customWidth="1"/>
  </cols>
  <sheetData>
    <row r="1" spans="1:10" ht="15" customHeight="1">
      <c r="A1" s="172" t="s">
        <v>29</v>
      </c>
      <c r="B1" s="172"/>
      <c r="C1" s="172"/>
      <c r="D1" s="172"/>
      <c r="E1" s="172"/>
      <c r="F1" s="172"/>
      <c r="G1" s="152"/>
      <c r="H1" s="172"/>
      <c r="I1" s="172"/>
      <c r="J1" s="172"/>
    </row>
    <row r="2" spans="1:10" ht="34.5" customHeight="1">
      <c r="A2" s="172"/>
      <c r="B2" s="172"/>
      <c r="C2" s="172"/>
      <c r="D2" s="172"/>
      <c r="E2" s="172"/>
      <c r="F2" s="172"/>
      <c r="G2" s="152"/>
      <c r="H2" s="172"/>
      <c r="I2" s="172"/>
      <c r="J2" s="172"/>
    </row>
    <row r="3" spans="1:19" s="19" customFormat="1" ht="27" customHeight="1" thickBot="1">
      <c r="A3" s="153" t="s">
        <v>42</v>
      </c>
      <c r="B3" s="153"/>
      <c r="C3" s="153"/>
      <c r="D3" s="153"/>
      <c r="E3" s="153"/>
      <c r="F3" s="153"/>
      <c r="G3" s="153"/>
      <c r="H3" s="153"/>
      <c r="I3" s="153"/>
      <c r="J3" s="153"/>
      <c r="K3" s="20"/>
      <c r="L3" s="18"/>
      <c r="M3" s="18"/>
      <c r="N3" s="18"/>
      <c r="O3" s="18"/>
      <c r="P3" s="18"/>
      <c r="Q3" s="18"/>
      <c r="R3" s="18"/>
      <c r="S3" s="18"/>
    </row>
    <row r="4" spans="1:27" s="3" customFormat="1" ht="78" customHeight="1" thickTop="1">
      <c r="A4" s="41" t="s">
        <v>11</v>
      </c>
      <c r="B4" s="42" t="s">
        <v>6</v>
      </c>
      <c r="C4" s="43" t="s">
        <v>3</v>
      </c>
      <c r="D4" s="43" t="s">
        <v>12</v>
      </c>
      <c r="E4" s="44" t="s">
        <v>1</v>
      </c>
      <c r="F4" s="45" t="s">
        <v>5</v>
      </c>
      <c r="G4" s="43" t="s">
        <v>4</v>
      </c>
      <c r="H4" s="43" t="s">
        <v>2</v>
      </c>
      <c r="I4" s="45" t="s">
        <v>10</v>
      </c>
      <c r="J4" s="46" t="s">
        <v>9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s="3" customFormat="1" ht="15.75">
      <c r="A5" s="87">
        <v>1</v>
      </c>
      <c r="B5" s="60" t="s">
        <v>17</v>
      </c>
      <c r="C5" s="35"/>
      <c r="D5" s="36"/>
      <c r="E5" s="40"/>
      <c r="F5" s="37"/>
      <c r="G5" s="64">
        <f>G6+G7</f>
        <v>2554.3</v>
      </c>
      <c r="H5" s="34"/>
      <c r="I5" s="12"/>
      <c r="J5" s="33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3" customFormat="1" ht="116.25" customHeight="1">
      <c r="A6" s="88"/>
      <c r="B6" s="69" t="s">
        <v>18</v>
      </c>
      <c r="C6" s="35"/>
      <c r="D6" s="174">
        <v>2</v>
      </c>
      <c r="E6" s="176">
        <v>46</v>
      </c>
      <c r="F6" s="50" t="s">
        <v>19</v>
      </c>
      <c r="G6" s="34">
        <v>300</v>
      </c>
      <c r="H6" s="178" t="s">
        <v>27</v>
      </c>
      <c r="I6" s="58" t="s">
        <v>31</v>
      </c>
      <c r="J6" s="34" t="s">
        <v>30</v>
      </c>
      <c r="K6" s="55">
        <v>1</v>
      </c>
      <c r="L6" s="56" t="s">
        <v>15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s="3" customFormat="1" ht="24.75" customHeight="1">
      <c r="A7" s="88"/>
      <c r="B7" s="62" t="s">
        <v>16</v>
      </c>
      <c r="C7" s="35"/>
      <c r="D7" s="175"/>
      <c r="E7" s="177"/>
      <c r="F7" s="37" t="s">
        <v>13</v>
      </c>
      <c r="G7" s="65">
        <f>2554.3-300</f>
        <v>2254.3</v>
      </c>
      <c r="H7" s="179"/>
      <c r="I7" s="36"/>
      <c r="J7" s="59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s="3" customFormat="1" ht="26.25" customHeight="1">
      <c r="A8" s="88">
        <v>2</v>
      </c>
      <c r="B8" s="60" t="s">
        <v>20</v>
      </c>
      <c r="C8" s="35"/>
      <c r="D8" s="36"/>
      <c r="E8" s="40"/>
      <c r="F8" s="37"/>
      <c r="G8" s="64">
        <f>G9+G10</f>
        <v>403.9</v>
      </c>
      <c r="H8" s="34"/>
      <c r="I8" s="39"/>
      <c r="J8" s="38"/>
      <c r="K8" s="5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s="3" customFormat="1" ht="54.75" customHeight="1">
      <c r="A9" s="87"/>
      <c r="B9" s="69" t="s">
        <v>18</v>
      </c>
      <c r="C9" s="35"/>
      <c r="D9" s="174">
        <v>2</v>
      </c>
      <c r="E9" s="182">
        <v>43</v>
      </c>
      <c r="F9" s="50" t="s">
        <v>19</v>
      </c>
      <c r="G9" s="34">
        <v>60</v>
      </c>
      <c r="H9" s="178"/>
      <c r="I9" s="178" t="s">
        <v>32</v>
      </c>
      <c r="J9" s="184" t="s">
        <v>33</v>
      </c>
      <c r="K9" s="180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2" s="3" customFormat="1" ht="78.75" customHeight="1">
      <c r="A10" s="87"/>
      <c r="B10" s="82" t="s">
        <v>16</v>
      </c>
      <c r="C10" s="35"/>
      <c r="D10" s="175"/>
      <c r="E10" s="183"/>
      <c r="F10" s="37" t="s">
        <v>13</v>
      </c>
      <c r="G10" s="84">
        <f>403.9-G9</f>
        <v>343.9</v>
      </c>
      <c r="H10" s="179"/>
      <c r="I10" s="179"/>
      <c r="J10" s="185"/>
      <c r="K10" s="181"/>
      <c r="T10" s="1"/>
      <c r="U10" s="1"/>
      <c r="V10" s="1"/>
    </row>
    <row r="11" spans="1:22" s="3" customFormat="1" ht="15.75">
      <c r="A11" s="87">
        <v>3</v>
      </c>
      <c r="B11" s="68" t="s">
        <v>21</v>
      </c>
      <c r="C11" s="35"/>
      <c r="D11" s="66"/>
      <c r="E11" s="66"/>
      <c r="F11" s="66"/>
      <c r="G11" s="70">
        <f>G12</f>
        <v>44.9</v>
      </c>
      <c r="H11" s="66"/>
      <c r="I11" s="66"/>
      <c r="J11" s="57"/>
      <c r="K11" s="57"/>
      <c r="T11" s="1"/>
      <c r="U11" s="1"/>
      <c r="V11" s="1"/>
    </row>
    <row r="12" spans="1:22" s="3" customFormat="1" ht="54" customHeight="1">
      <c r="A12" s="87"/>
      <c r="B12" s="82" t="s">
        <v>16</v>
      </c>
      <c r="C12" s="35"/>
      <c r="D12" s="36">
        <v>2</v>
      </c>
      <c r="E12" s="40">
        <v>52</v>
      </c>
      <c r="F12" s="37" t="s">
        <v>13</v>
      </c>
      <c r="G12" s="65">
        <v>44.9</v>
      </c>
      <c r="H12" s="34"/>
      <c r="I12" s="81" t="s">
        <v>32</v>
      </c>
      <c r="J12" s="83" t="s">
        <v>33</v>
      </c>
      <c r="K12" s="56"/>
      <c r="T12" s="1"/>
      <c r="U12" s="1"/>
      <c r="V12" s="1"/>
    </row>
    <row r="13" spans="1:22" s="3" customFormat="1" ht="54" customHeight="1">
      <c r="A13" s="87">
        <v>4</v>
      </c>
      <c r="B13" s="60" t="s">
        <v>22</v>
      </c>
      <c r="C13" s="35"/>
      <c r="D13" s="36"/>
      <c r="E13" s="40"/>
      <c r="F13" s="37"/>
      <c r="G13" s="64"/>
      <c r="H13" s="34"/>
      <c r="I13" s="34"/>
      <c r="J13" s="79"/>
      <c r="K13" s="77"/>
      <c r="T13" s="1"/>
      <c r="U13" s="1"/>
      <c r="V13" s="1"/>
    </row>
    <row r="14" spans="1:11" ht="65.25" customHeight="1">
      <c r="A14" s="87"/>
      <c r="B14" s="69" t="s">
        <v>24</v>
      </c>
      <c r="C14" s="35"/>
      <c r="D14" s="36"/>
      <c r="E14" s="80">
        <v>55</v>
      </c>
      <c r="F14" s="50" t="s">
        <v>13</v>
      </c>
      <c r="G14" s="65">
        <v>778</v>
      </c>
      <c r="H14" s="81"/>
      <c r="I14" s="81" t="s">
        <v>32</v>
      </c>
      <c r="J14" s="79" t="s">
        <v>34</v>
      </c>
      <c r="K14" s="78"/>
    </row>
    <row r="15" spans="1:11" ht="65.25" customHeight="1">
      <c r="A15" s="87">
        <v>5</v>
      </c>
      <c r="B15" s="61" t="s">
        <v>23</v>
      </c>
      <c r="C15" s="35"/>
      <c r="D15" s="51"/>
      <c r="E15" s="52"/>
      <c r="F15" s="37"/>
      <c r="G15" s="64"/>
      <c r="H15" s="26"/>
      <c r="I15" s="34"/>
      <c r="J15" s="53"/>
      <c r="K15" s="54"/>
    </row>
    <row r="16" spans="1:11" ht="65.25" customHeight="1">
      <c r="A16" s="87"/>
      <c r="B16" s="82" t="s">
        <v>16</v>
      </c>
      <c r="C16" s="35"/>
      <c r="D16" s="36">
        <v>2</v>
      </c>
      <c r="E16" s="40">
        <v>51</v>
      </c>
      <c r="F16" s="37" t="s">
        <v>13</v>
      </c>
      <c r="G16" s="34">
        <v>3.7</v>
      </c>
      <c r="H16" s="34"/>
      <c r="I16" s="34" t="s">
        <v>35</v>
      </c>
      <c r="J16" s="38" t="s">
        <v>36</v>
      </c>
      <c r="K16" s="54"/>
    </row>
    <row r="17" spans="1:11" ht="65.25" customHeight="1">
      <c r="A17" s="87"/>
      <c r="B17" s="69" t="s">
        <v>24</v>
      </c>
      <c r="C17" s="35"/>
      <c r="D17" s="36">
        <v>2</v>
      </c>
      <c r="E17" s="40">
        <v>64</v>
      </c>
      <c r="F17" s="37" t="s">
        <v>13</v>
      </c>
      <c r="G17" s="34">
        <v>1342</v>
      </c>
      <c r="H17" s="34"/>
      <c r="I17" s="34" t="s">
        <v>37</v>
      </c>
      <c r="J17" s="38" t="s">
        <v>38</v>
      </c>
      <c r="K17" s="54"/>
    </row>
    <row r="18" spans="1:11" ht="31.5" customHeight="1">
      <c r="A18" s="87">
        <v>6</v>
      </c>
      <c r="B18" s="68" t="s">
        <v>25</v>
      </c>
      <c r="C18" s="35"/>
      <c r="D18" s="36"/>
      <c r="E18" s="40"/>
      <c r="F18" s="37"/>
      <c r="G18" s="64">
        <f>G19+G20</f>
        <v>74.4</v>
      </c>
      <c r="H18" s="34"/>
      <c r="I18" s="34"/>
      <c r="J18" s="38"/>
      <c r="K18" s="56"/>
    </row>
    <row r="19" spans="1:11" ht="65.25" customHeight="1">
      <c r="A19" s="87"/>
      <c r="B19" s="69" t="s">
        <v>18</v>
      </c>
      <c r="C19" s="35"/>
      <c r="D19" s="174">
        <v>2</v>
      </c>
      <c r="E19" s="182">
        <v>60</v>
      </c>
      <c r="F19" s="50" t="s">
        <v>19</v>
      </c>
      <c r="G19" s="34">
        <v>60</v>
      </c>
      <c r="H19" s="178"/>
      <c r="I19" s="178" t="s">
        <v>39</v>
      </c>
      <c r="J19" s="184" t="s">
        <v>38</v>
      </c>
      <c r="K19" s="186"/>
    </row>
    <row r="20" spans="1:11" ht="65.25" customHeight="1">
      <c r="A20" s="87"/>
      <c r="B20" s="82" t="s">
        <v>16</v>
      </c>
      <c r="C20" s="35"/>
      <c r="D20" s="175"/>
      <c r="E20" s="183"/>
      <c r="F20" s="37" t="s">
        <v>13</v>
      </c>
      <c r="G20" s="34">
        <v>14.4</v>
      </c>
      <c r="H20" s="179"/>
      <c r="I20" s="179"/>
      <c r="J20" s="185"/>
      <c r="K20" s="187"/>
    </row>
    <row r="21" spans="1:11" ht="30.75" customHeight="1">
      <c r="A21" s="87">
        <v>7</v>
      </c>
      <c r="B21" s="60" t="s">
        <v>26</v>
      </c>
      <c r="C21" s="35"/>
      <c r="D21" s="36"/>
      <c r="E21" s="40"/>
      <c r="F21" s="37"/>
      <c r="G21" s="67"/>
      <c r="H21" s="63"/>
      <c r="I21" s="66"/>
      <c r="J21" s="57"/>
      <c r="K21" s="54"/>
    </row>
    <row r="22" spans="1:11" ht="65.25" customHeight="1" thickBot="1">
      <c r="A22" s="89"/>
      <c r="B22" s="71" t="s">
        <v>28</v>
      </c>
      <c r="C22" s="72"/>
      <c r="D22" s="73">
        <v>1</v>
      </c>
      <c r="E22" s="74">
        <v>26</v>
      </c>
      <c r="F22" s="75"/>
      <c r="G22" s="85">
        <v>621.5</v>
      </c>
      <c r="H22" s="90"/>
      <c r="I22" s="91" t="s">
        <v>40</v>
      </c>
      <c r="J22" s="76" t="s">
        <v>41</v>
      </c>
      <c r="K22" s="86"/>
    </row>
    <row r="23" spans="1:11" ht="15.75" customHeight="1" thickTop="1">
      <c r="A23" s="169"/>
      <c r="B23" s="169"/>
      <c r="C23" s="169"/>
      <c r="D23" s="169"/>
      <c r="E23" s="169"/>
      <c r="F23" s="169"/>
      <c r="G23" s="173" t="s">
        <v>14</v>
      </c>
      <c r="H23" s="173"/>
      <c r="I23" s="173"/>
      <c r="J23" s="173"/>
      <c r="K23" s="2"/>
    </row>
    <row r="24" spans="1:11" ht="15.75">
      <c r="A24" s="169"/>
      <c r="B24" s="169"/>
      <c r="C24" s="169"/>
      <c r="D24" s="169"/>
      <c r="E24" s="169"/>
      <c r="F24" s="169"/>
      <c r="G24" s="47"/>
      <c r="H24" s="48"/>
      <c r="I24" s="48"/>
      <c r="J24" s="49"/>
      <c r="K24" s="2"/>
    </row>
    <row r="25" spans="1:11" ht="36" customHeight="1">
      <c r="A25" s="170"/>
      <c r="B25" s="171"/>
      <c r="C25" s="171"/>
      <c r="D25" s="171"/>
      <c r="E25" s="171"/>
      <c r="F25" s="171"/>
      <c r="J25" s="30"/>
      <c r="K25" s="2"/>
    </row>
    <row r="26" spans="1:11" ht="15">
      <c r="A26" s="21"/>
      <c r="B26" s="21"/>
      <c r="C26" s="21"/>
      <c r="D26" s="21"/>
      <c r="E26" s="21"/>
      <c r="F26" s="21"/>
      <c r="J26" s="30"/>
      <c r="K26" s="2"/>
    </row>
    <row r="27" spans="10:11" ht="15.75">
      <c r="J27" s="31"/>
      <c r="K27" s="2"/>
    </row>
    <row r="28" spans="10:11" ht="15.75">
      <c r="J28" s="30"/>
      <c r="K28" s="2"/>
    </row>
    <row r="29" spans="10:11" ht="15.75">
      <c r="J29" s="30"/>
      <c r="K29" s="2"/>
    </row>
    <row r="30" spans="10:11" ht="15.75">
      <c r="J30" s="30"/>
      <c r="K30" s="2"/>
    </row>
    <row r="31" ht="15.75">
      <c r="K31" s="2"/>
    </row>
    <row r="32" spans="10:11" ht="15.75">
      <c r="J32" s="30"/>
      <c r="K32" s="2"/>
    </row>
    <row r="33" spans="10:11" ht="15.75">
      <c r="J33" s="30"/>
      <c r="K33" s="2"/>
    </row>
    <row r="34" ht="15.75">
      <c r="K34" s="2"/>
    </row>
    <row r="35" ht="15.75">
      <c r="K35" s="2"/>
    </row>
    <row r="36" ht="15.75">
      <c r="K36" s="2"/>
    </row>
    <row r="37" ht="15.75">
      <c r="K37" s="2"/>
    </row>
    <row r="38" ht="15.75">
      <c r="K38" s="2"/>
    </row>
    <row r="39" ht="15.75">
      <c r="K39" s="2"/>
    </row>
    <row r="40" ht="15.75">
      <c r="K40" s="2"/>
    </row>
    <row r="41" ht="15.75">
      <c r="K41" s="2"/>
    </row>
    <row r="42" ht="15.75">
      <c r="K42" s="2"/>
    </row>
    <row r="43" ht="15.75">
      <c r="K43" s="2"/>
    </row>
    <row r="44" ht="15.75">
      <c r="K44" s="2"/>
    </row>
    <row r="45" ht="15.75">
      <c r="K45" s="2"/>
    </row>
    <row r="46" ht="15.75">
      <c r="K46" s="2"/>
    </row>
    <row r="47" ht="15.75">
      <c r="K47" s="2"/>
    </row>
    <row r="48" ht="15.75">
      <c r="K48" s="2"/>
    </row>
    <row r="49" ht="15.75">
      <c r="K49" s="2"/>
    </row>
    <row r="50" ht="15.75">
      <c r="K50" s="2"/>
    </row>
    <row r="51" ht="15.75">
      <c r="K51" s="2"/>
    </row>
    <row r="52" ht="15.75">
      <c r="K52" s="2"/>
    </row>
    <row r="53" ht="15.75">
      <c r="K53" s="2"/>
    </row>
    <row r="54" ht="15.75">
      <c r="K54" s="2"/>
    </row>
    <row r="55" ht="15.75">
      <c r="K55" s="2"/>
    </row>
    <row r="56" ht="15.75">
      <c r="K56" s="2"/>
    </row>
    <row r="57" ht="15.75">
      <c r="K57" s="2"/>
    </row>
  </sheetData>
  <sheetProtection/>
  <autoFilter ref="A4:J57"/>
  <mergeCells count="21">
    <mergeCell ref="D19:D20"/>
    <mergeCell ref="E19:E20"/>
    <mergeCell ref="H19:H20"/>
    <mergeCell ref="K19:K20"/>
    <mergeCell ref="J19:J20"/>
    <mergeCell ref="I19:I20"/>
    <mergeCell ref="K9:K10"/>
    <mergeCell ref="E9:E10"/>
    <mergeCell ref="H9:H10"/>
    <mergeCell ref="I9:I10"/>
    <mergeCell ref="J9:J10"/>
    <mergeCell ref="A24:F24"/>
    <mergeCell ref="A25:F25"/>
    <mergeCell ref="A1:J2"/>
    <mergeCell ref="A3:J3"/>
    <mergeCell ref="G23:J23"/>
    <mergeCell ref="A23:F23"/>
    <mergeCell ref="D6:D7"/>
    <mergeCell ref="E6:E7"/>
    <mergeCell ref="H6:H7"/>
    <mergeCell ref="D9:D10"/>
  </mergeCells>
  <printOptions/>
  <pageMargins left="0.38" right="0.17" top="0.38" bottom="0.48" header="0.26" footer="0.54"/>
  <pageSetup horizontalDpi="600" verticalDpi="600" orientation="landscape" paperSize="9" scale="9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showZeros="0" tabSelected="1" view="pageBreakPreview" zoomScaleSheetLayoutView="100" zoomScalePageLayoutView="0" workbookViewId="0" topLeftCell="A1">
      <pane ySplit="4" topLeftCell="BM5" activePane="bottomLeft" state="frozen"/>
      <selection pane="topLeft" activeCell="F97" sqref="F97"/>
      <selection pane="bottomLeft" activeCell="A3" sqref="A3:I3"/>
    </sheetView>
  </sheetViews>
  <sheetFormatPr defaultColWidth="9.140625" defaultRowHeight="12.75"/>
  <cols>
    <col min="1" max="1" width="4.7109375" style="111" customWidth="1"/>
    <col min="2" max="2" width="30.57421875" style="16" customWidth="1"/>
    <col min="3" max="3" width="11.57421875" style="13" customWidth="1"/>
    <col min="4" max="4" width="8.7109375" style="4" customWidth="1"/>
    <col min="5" max="5" width="7.28125" style="5" customWidth="1"/>
    <col min="6" max="6" width="8.7109375" style="7" customWidth="1"/>
    <col min="7" max="7" width="10.7109375" style="121" customWidth="1"/>
    <col min="8" max="8" width="53.28125" style="6" customWidth="1"/>
    <col min="9" max="9" width="11.57421875" style="7" customWidth="1"/>
    <col min="10" max="10" width="53.7109375" style="15" customWidth="1"/>
    <col min="11" max="18" width="9.140625" style="3" customWidth="1"/>
    <col min="19" max="16384" width="9.140625" style="1" customWidth="1"/>
  </cols>
  <sheetData>
    <row r="1" spans="1:11" ht="15" customHeight="1">
      <c r="A1" s="190" t="s">
        <v>48</v>
      </c>
      <c r="B1" s="190"/>
      <c r="C1" s="190"/>
      <c r="D1" s="190"/>
      <c r="E1" s="190"/>
      <c r="F1" s="190"/>
      <c r="G1" s="190"/>
      <c r="H1" s="190"/>
      <c r="I1" s="190"/>
      <c r="J1" s="92"/>
      <c r="K1" s="92"/>
    </row>
    <row r="2" spans="1:11" ht="36.75" customHeight="1">
      <c r="A2" s="190"/>
      <c r="B2" s="190"/>
      <c r="C2" s="190"/>
      <c r="D2" s="190"/>
      <c r="E2" s="190"/>
      <c r="F2" s="190"/>
      <c r="G2" s="190"/>
      <c r="H2" s="190"/>
      <c r="I2" s="190"/>
      <c r="J2" s="92"/>
      <c r="K2" s="92"/>
    </row>
    <row r="3" spans="1:18" s="19" customFormat="1" ht="27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20"/>
      <c r="K3" s="18"/>
      <c r="L3" s="18"/>
      <c r="M3" s="18"/>
      <c r="N3" s="18"/>
      <c r="O3" s="18"/>
      <c r="P3" s="18"/>
      <c r="Q3" s="18"/>
      <c r="R3" s="18"/>
    </row>
    <row r="4" spans="1:26" s="3" customFormat="1" ht="49.5" customHeight="1" thickTop="1">
      <c r="A4" s="138" t="s">
        <v>11</v>
      </c>
      <c r="B4" s="139" t="s">
        <v>8</v>
      </c>
      <c r="C4" s="43" t="s">
        <v>3</v>
      </c>
      <c r="D4" s="43" t="s">
        <v>12</v>
      </c>
      <c r="E4" s="44" t="s">
        <v>1</v>
      </c>
      <c r="F4" s="45" t="s">
        <v>5</v>
      </c>
      <c r="G4" s="140" t="s">
        <v>4</v>
      </c>
      <c r="H4" s="43" t="s">
        <v>2</v>
      </c>
      <c r="I4" s="46" t="s">
        <v>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25" customFormat="1" ht="26.25" customHeight="1">
      <c r="A5" s="109">
        <v>1</v>
      </c>
      <c r="B5" s="128" t="s">
        <v>49</v>
      </c>
      <c r="C5" s="99"/>
      <c r="D5" s="100"/>
      <c r="E5" s="141"/>
      <c r="F5" s="100"/>
      <c r="G5" s="154">
        <f>G6</f>
        <v>3769.9</v>
      </c>
      <c r="H5" s="100"/>
      <c r="I5" s="142"/>
      <c r="J5" s="17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3" customFormat="1" ht="81" customHeight="1">
      <c r="A6" s="109"/>
      <c r="B6" s="129" t="s">
        <v>45</v>
      </c>
      <c r="C6" s="122"/>
      <c r="D6" s="37">
        <v>1</v>
      </c>
      <c r="E6" s="37">
        <v>18</v>
      </c>
      <c r="F6" s="12" t="s">
        <v>47</v>
      </c>
      <c r="G6" s="34">
        <v>3769.9</v>
      </c>
      <c r="H6" s="34" t="s">
        <v>50</v>
      </c>
      <c r="I6" s="143"/>
      <c r="J6" s="1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3" customFormat="1" ht="27" customHeight="1">
      <c r="A7" s="109">
        <v>2</v>
      </c>
      <c r="B7" s="130" t="s">
        <v>51</v>
      </c>
      <c r="C7" s="101"/>
      <c r="D7" s="102"/>
      <c r="E7" s="102"/>
      <c r="F7" s="103"/>
      <c r="G7" s="120">
        <f>G8</f>
        <v>3982.7</v>
      </c>
      <c r="H7" s="103"/>
      <c r="I7" s="143"/>
      <c r="J7" s="17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4" customFormat="1" ht="63" customHeight="1">
      <c r="A8" s="109"/>
      <c r="B8" s="129" t="s">
        <v>45</v>
      </c>
      <c r="C8" s="94"/>
      <c r="D8" s="36">
        <v>1</v>
      </c>
      <c r="E8" s="40">
        <v>34</v>
      </c>
      <c r="F8" s="12" t="s">
        <v>47</v>
      </c>
      <c r="G8" s="158">
        <v>3982.7</v>
      </c>
      <c r="H8" s="34" t="s">
        <v>52</v>
      </c>
      <c r="I8" s="144"/>
      <c r="J8" s="17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3" customFormat="1" ht="29.25" customHeight="1">
      <c r="A9" s="109">
        <v>3</v>
      </c>
      <c r="B9" s="131" t="s">
        <v>53</v>
      </c>
      <c r="C9" s="99"/>
      <c r="D9" s="100"/>
      <c r="E9" s="100"/>
      <c r="F9" s="100"/>
      <c r="G9" s="159">
        <f>G10</f>
        <v>404.2</v>
      </c>
      <c r="H9" s="100"/>
      <c r="I9" s="145"/>
      <c r="J9" s="27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24" customFormat="1" ht="62.25" customHeight="1">
      <c r="A10" s="109"/>
      <c r="B10" s="129" t="s">
        <v>54</v>
      </c>
      <c r="C10" s="35"/>
      <c r="D10" s="36">
        <v>1</v>
      </c>
      <c r="E10" s="40">
        <v>13</v>
      </c>
      <c r="F10" s="123" t="s">
        <v>55</v>
      </c>
      <c r="G10" s="158">
        <v>404.2</v>
      </c>
      <c r="H10" s="34" t="s">
        <v>56</v>
      </c>
      <c r="I10" s="144"/>
      <c r="J10" s="1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3" customFormat="1" ht="32.25" customHeight="1">
      <c r="A11" s="110">
        <v>4</v>
      </c>
      <c r="B11" s="131" t="s">
        <v>57</v>
      </c>
      <c r="C11" s="99"/>
      <c r="D11" s="100"/>
      <c r="E11" s="100"/>
      <c r="F11" s="100"/>
      <c r="G11" s="159">
        <f>G12+G13</f>
        <v>2610.4</v>
      </c>
      <c r="H11" s="100"/>
      <c r="I11" s="143"/>
      <c r="J11" s="17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4" customFormat="1" ht="58.5" customHeight="1">
      <c r="A12" s="109"/>
      <c r="B12" s="129" t="s">
        <v>45</v>
      </c>
      <c r="C12" s="124"/>
      <c r="D12" s="123">
        <v>1</v>
      </c>
      <c r="E12" s="123">
        <v>19</v>
      </c>
      <c r="F12" s="12" t="s">
        <v>47</v>
      </c>
      <c r="G12" s="158">
        <v>2213.1</v>
      </c>
      <c r="H12" s="34" t="s">
        <v>58</v>
      </c>
      <c r="I12" s="144"/>
      <c r="J12" s="17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3" customFormat="1" ht="39.75" customHeight="1">
      <c r="A13" s="110"/>
      <c r="B13" s="129" t="s">
        <v>59</v>
      </c>
      <c r="C13" s="124"/>
      <c r="D13" s="123">
        <v>1</v>
      </c>
      <c r="E13" s="123">
        <v>35</v>
      </c>
      <c r="F13" s="123" t="s">
        <v>13</v>
      </c>
      <c r="G13" s="158">
        <v>397.3</v>
      </c>
      <c r="H13" s="34" t="s">
        <v>60</v>
      </c>
      <c r="I13" s="143"/>
      <c r="J13" s="27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4" customFormat="1" ht="37.5" customHeight="1">
      <c r="A14" s="110">
        <v>5</v>
      </c>
      <c r="B14" s="132" t="s">
        <v>61</v>
      </c>
      <c r="C14" s="101"/>
      <c r="D14" s="104"/>
      <c r="E14" s="102"/>
      <c r="F14" s="103"/>
      <c r="G14" s="160">
        <f>G15+G16</f>
        <v>3903.6</v>
      </c>
      <c r="H14" s="103"/>
      <c r="I14" s="144"/>
      <c r="J14" s="17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3" customFormat="1" ht="67.5" customHeight="1">
      <c r="A15" s="109"/>
      <c r="B15" s="129" t="s">
        <v>45</v>
      </c>
      <c r="C15" s="35"/>
      <c r="D15" s="36">
        <v>1</v>
      </c>
      <c r="E15" s="40">
        <v>20</v>
      </c>
      <c r="F15" s="12" t="s">
        <v>47</v>
      </c>
      <c r="G15" s="158">
        <v>2411.2</v>
      </c>
      <c r="H15" s="34" t="s">
        <v>62</v>
      </c>
      <c r="I15" s="145"/>
      <c r="J15" s="17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4" customFormat="1" ht="45" customHeight="1">
      <c r="A16" s="110"/>
      <c r="B16" s="129" t="s">
        <v>59</v>
      </c>
      <c r="C16" s="35"/>
      <c r="D16" s="36">
        <v>1</v>
      </c>
      <c r="E16" s="40">
        <v>31</v>
      </c>
      <c r="F16" s="37" t="s">
        <v>13</v>
      </c>
      <c r="G16" s="161">
        <v>1492.4</v>
      </c>
      <c r="H16" s="34" t="s">
        <v>56</v>
      </c>
      <c r="I16" s="144"/>
      <c r="J16" s="17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23" customFormat="1" ht="33" customHeight="1">
      <c r="A17" s="110">
        <v>6</v>
      </c>
      <c r="B17" s="132" t="s">
        <v>63</v>
      </c>
      <c r="C17" s="95"/>
      <c r="D17" s="97"/>
      <c r="E17" s="115"/>
      <c r="F17" s="96"/>
      <c r="G17" s="162">
        <f>G18+G19</f>
        <v>307.7</v>
      </c>
      <c r="H17" s="146"/>
      <c r="I17" s="143"/>
      <c r="J17" s="17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4" customFormat="1" ht="54.75" customHeight="1">
      <c r="A18" s="109"/>
      <c r="B18" s="129" t="s">
        <v>45</v>
      </c>
      <c r="C18" s="35"/>
      <c r="D18" s="36">
        <v>1</v>
      </c>
      <c r="E18" s="107">
        <v>2</v>
      </c>
      <c r="F18" s="12" t="s">
        <v>47</v>
      </c>
      <c r="G18" s="158">
        <v>227.6</v>
      </c>
      <c r="H18" s="189" t="s">
        <v>64</v>
      </c>
      <c r="I18" s="144"/>
      <c r="J18" s="17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23" customFormat="1" ht="39.75" customHeight="1">
      <c r="A19" s="110"/>
      <c r="B19" s="129" t="s">
        <v>45</v>
      </c>
      <c r="C19" s="35"/>
      <c r="D19" s="36">
        <v>1</v>
      </c>
      <c r="E19" s="107">
        <v>17</v>
      </c>
      <c r="F19" s="12" t="s">
        <v>47</v>
      </c>
      <c r="G19" s="158">
        <v>80.1</v>
      </c>
      <c r="H19" s="189"/>
      <c r="I19" s="143"/>
      <c r="J19" s="1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3" customFormat="1" ht="34.5" customHeight="1">
      <c r="A20" s="110">
        <v>7</v>
      </c>
      <c r="B20" s="132" t="s">
        <v>65</v>
      </c>
      <c r="C20" s="101"/>
      <c r="D20" s="104"/>
      <c r="E20" s="102"/>
      <c r="F20" s="103"/>
      <c r="G20" s="160">
        <f>G21+G22+G23+G24</f>
        <v>903.8000000000001</v>
      </c>
      <c r="H20" s="103"/>
      <c r="I20" s="143"/>
      <c r="J20" s="17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23" customFormat="1" ht="39.75" customHeight="1">
      <c r="A21" s="110"/>
      <c r="B21" s="129" t="s">
        <v>66</v>
      </c>
      <c r="C21" s="35"/>
      <c r="D21" s="123">
        <v>1</v>
      </c>
      <c r="E21" s="123">
        <v>14</v>
      </c>
      <c r="F21" s="36" t="s">
        <v>44</v>
      </c>
      <c r="G21" s="161">
        <v>543.7</v>
      </c>
      <c r="H21" s="12" t="s">
        <v>67</v>
      </c>
      <c r="I21" s="143"/>
      <c r="J21" s="1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3" customFormat="1" ht="32.25" customHeight="1">
      <c r="A22" s="110"/>
      <c r="B22" s="129" t="s">
        <v>54</v>
      </c>
      <c r="C22" s="35"/>
      <c r="D22" s="36">
        <v>1</v>
      </c>
      <c r="E22" s="40">
        <v>23</v>
      </c>
      <c r="F22" s="37" t="s">
        <v>55</v>
      </c>
      <c r="G22" s="161">
        <v>119.2</v>
      </c>
      <c r="H22" s="189" t="s">
        <v>68</v>
      </c>
      <c r="I22" s="143"/>
      <c r="J22" s="17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3" customFormat="1" ht="39.75" customHeight="1">
      <c r="A23" s="110"/>
      <c r="B23" s="129" t="s">
        <v>54</v>
      </c>
      <c r="C23" s="35"/>
      <c r="D23" s="36">
        <v>1</v>
      </c>
      <c r="E23" s="40">
        <v>24</v>
      </c>
      <c r="F23" s="37" t="s">
        <v>55</v>
      </c>
      <c r="G23" s="158">
        <v>160.5</v>
      </c>
      <c r="H23" s="189"/>
      <c r="I23" s="143"/>
      <c r="J23" s="1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23" customFormat="1" ht="34.5" customHeight="1">
      <c r="A24" s="110"/>
      <c r="B24" s="129" t="s">
        <v>54</v>
      </c>
      <c r="C24" s="35"/>
      <c r="D24" s="36">
        <v>1</v>
      </c>
      <c r="E24" s="40">
        <v>30</v>
      </c>
      <c r="F24" s="37" t="s">
        <v>55</v>
      </c>
      <c r="G24" s="158">
        <v>80.4</v>
      </c>
      <c r="H24" s="189"/>
      <c r="I24" s="143"/>
      <c r="J24" s="17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23" customFormat="1" ht="33" customHeight="1">
      <c r="A25" s="110">
        <v>8</v>
      </c>
      <c r="B25" s="132" t="s">
        <v>69</v>
      </c>
      <c r="C25" s="94"/>
      <c r="D25" s="97"/>
      <c r="E25" s="114"/>
      <c r="F25" s="98"/>
      <c r="G25" s="163">
        <f>G26</f>
        <v>412.3</v>
      </c>
      <c r="H25" s="146"/>
      <c r="I25" s="143"/>
      <c r="J25" s="1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23" customFormat="1" ht="60" customHeight="1">
      <c r="A26" s="110"/>
      <c r="B26" s="129" t="s">
        <v>54</v>
      </c>
      <c r="C26" s="35"/>
      <c r="D26" s="36">
        <v>1</v>
      </c>
      <c r="E26" s="40">
        <v>12</v>
      </c>
      <c r="F26" s="123" t="s">
        <v>55</v>
      </c>
      <c r="G26" s="158">
        <v>412.3</v>
      </c>
      <c r="H26" s="34" t="s">
        <v>70</v>
      </c>
      <c r="I26" s="143"/>
      <c r="J26" s="17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23" customFormat="1" ht="28.5" customHeight="1">
      <c r="A27" s="110">
        <v>9</v>
      </c>
      <c r="B27" s="131" t="s">
        <v>71</v>
      </c>
      <c r="C27" s="101"/>
      <c r="D27" s="104"/>
      <c r="E27" s="102"/>
      <c r="F27" s="105"/>
      <c r="G27" s="160">
        <f>G28+G29+G30+G31</f>
        <v>460.2</v>
      </c>
      <c r="H27" s="103"/>
      <c r="I27" s="143"/>
      <c r="J27" s="1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3" customFormat="1" ht="50.25" customHeight="1">
      <c r="A28" s="110"/>
      <c r="B28" s="129" t="s">
        <v>54</v>
      </c>
      <c r="C28" s="35"/>
      <c r="D28" s="36">
        <v>1</v>
      </c>
      <c r="E28" s="107">
        <v>6</v>
      </c>
      <c r="F28" s="123" t="s">
        <v>55</v>
      </c>
      <c r="G28" s="158">
        <v>152.4</v>
      </c>
      <c r="H28" s="34" t="s">
        <v>72</v>
      </c>
      <c r="I28" s="143"/>
      <c r="J28" s="17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23" customFormat="1" ht="72" customHeight="1">
      <c r="A29" s="110"/>
      <c r="B29" s="129" t="s">
        <v>54</v>
      </c>
      <c r="C29" s="35"/>
      <c r="D29" s="36">
        <v>1</v>
      </c>
      <c r="E29" s="107">
        <v>9</v>
      </c>
      <c r="F29" s="37" t="s">
        <v>55</v>
      </c>
      <c r="G29" s="158">
        <v>51.3</v>
      </c>
      <c r="H29" s="34" t="s">
        <v>73</v>
      </c>
      <c r="I29" s="143"/>
      <c r="J29" s="1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23" customFormat="1" ht="67.5" customHeight="1">
      <c r="A30" s="110"/>
      <c r="B30" s="129" t="s">
        <v>54</v>
      </c>
      <c r="C30" s="35"/>
      <c r="D30" s="36">
        <v>1</v>
      </c>
      <c r="E30" s="107">
        <v>10</v>
      </c>
      <c r="F30" s="37" t="s">
        <v>55</v>
      </c>
      <c r="G30" s="158">
        <v>83.2</v>
      </c>
      <c r="H30" s="34" t="s">
        <v>74</v>
      </c>
      <c r="I30" s="143"/>
      <c r="J30" s="17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23" customFormat="1" ht="68.25" customHeight="1">
      <c r="A31" s="110"/>
      <c r="B31" s="129" t="s">
        <v>54</v>
      </c>
      <c r="C31" s="35"/>
      <c r="D31" s="36">
        <v>1</v>
      </c>
      <c r="E31" s="40">
        <v>11</v>
      </c>
      <c r="F31" s="123" t="s">
        <v>55</v>
      </c>
      <c r="G31" s="161">
        <v>173.3</v>
      </c>
      <c r="H31" s="34" t="s">
        <v>75</v>
      </c>
      <c r="I31" s="143"/>
      <c r="J31" s="17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23" customFormat="1" ht="33" customHeight="1">
      <c r="A32" s="110">
        <v>10</v>
      </c>
      <c r="B32" s="132" t="s">
        <v>76</v>
      </c>
      <c r="C32" s="116"/>
      <c r="D32" s="104"/>
      <c r="E32" s="117"/>
      <c r="F32" s="117"/>
      <c r="G32" s="163">
        <f>G33</f>
        <v>247.4</v>
      </c>
      <c r="H32" s="103"/>
      <c r="I32" s="143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23" customFormat="1" ht="39.75" customHeight="1">
      <c r="A33" s="110"/>
      <c r="B33" s="129" t="s">
        <v>54</v>
      </c>
      <c r="C33" s="35"/>
      <c r="D33" s="36">
        <v>1</v>
      </c>
      <c r="E33" s="40">
        <v>7</v>
      </c>
      <c r="F33" s="12" t="s">
        <v>55</v>
      </c>
      <c r="G33" s="158">
        <v>247.4</v>
      </c>
      <c r="H33" s="34" t="s">
        <v>77</v>
      </c>
      <c r="I33" s="143"/>
      <c r="J33" s="1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23" customFormat="1" ht="34.5" customHeight="1">
      <c r="A34" s="110">
        <v>11</v>
      </c>
      <c r="B34" s="132" t="s">
        <v>78</v>
      </c>
      <c r="C34" s="101"/>
      <c r="D34" s="104"/>
      <c r="E34" s="102"/>
      <c r="F34" s="103"/>
      <c r="G34" s="160">
        <f>G35</f>
        <v>635.8</v>
      </c>
      <c r="H34" s="103"/>
      <c r="I34" s="143"/>
      <c r="J34" s="1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23" customFormat="1" ht="39.75" customHeight="1">
      <c r="A35" s="110"/>
      <c r="B35" s="134" t="s">
        <v>59</v>
      </c>
      <c r="C35" s="68"/>
      <c r="D35" s="12">
        <v>1</v>
      </c>
      <c r="E35" s="12">
        <v>27</v>
      </c>
      <c r="F35" s="12" t="s">
        <v>43</v>
      </c>
      <c r="G35" s="164">
        <v>635.8</v>
      </c>
      <c r="H35" s="123" t="s">
        <v>79</v>
      </c>
      <c r="I35" s="143"/>
      <c r="J35" s="1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23" customFormat="1" ht="33.75" customHeight="1">
      <c r="A36" s="110">
        <v>12</v>
      </c>
      <c r="B36" s="132" t="s">
        <v>80</v>
      </c>
      <c r="C36" s="101"/>
      <c r="D36" s="104"/>
      <c r="E36" s="102"/>
      <c r="F36" s="102"/>
      <c r="G36" s="160">
        <f>G37+G38</f>
        <v>4268.9</v>
      </c>
      <c r="H36" s="103"/>
      <c r="I36" s="143"/>
      <c r="J36" s="1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s="23" customFormat="1" ht="60" customHeight="1">
      <c r="A37" s="110"/>
      <c r="B37" s="129" t="s">
        <v>45</v>
      </c>
      <c r="C37" s="35"/>
      <c r="D37" s="36">
        <v>1</v>
      </c>
      <c r="E37" s="12">
        <v>32</v>
      </c>
      <c r="F37" s="12" t="s">
        <v>47</v>
      </c>
      <c r="G37" s="161">
        <v>838.7</v>
      </c>
      <c r="H37" s="34" t="s">
        <v>81</v>
      </c>
      <c r="I37" s="143"/>
      <c r="J37" s="1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23" customFormat="1" ht="70.5" customHeight="1">
      <c r="A38" s="109"/>
      <c r="B38" s="129" t="s">
        <v>45</v>
      </c>
      <c r="C38" s="35"/>
      <c r="D38" s="36">
        <v>2</v>
      </c>
      <c r="E38" s="12">
        <v>44</v>
      </c>
      <c r="F38" s="12" t="s">
        <v>47</v>
      </c>
      <c r="G38" s="161">
        <v>3430.2</v>
      </c>
      <c r="H38" s="34" t="s">
        <v>82</v>
      </c>
      <c r="I38" s="143"/>
      <c r="J38" s="17" t="s">
        <v>7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106" customFormat="1" ht="27.75" customHeight="1">
      <c r="A39" s="109">
        <v>13</v>
      </c>
      <c r="B39" s="135" t="s">
        <v>83</v>
      </c>
      <c r="C39" s="116"/>
      <c r="D39" s="104"/>
      <c r="E39" s="117"/>
      <c r="F39" s="117"/>
      <c r="G39" s="163">
        <f>G40</f>
        <v>4675.1</v>
      </c>
      <c r="H39" s="103"/>
      <c r="I39" s="143"/>
      <c r="J39" s="1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106" customFormat="1" ht="69.75" customHeight="1">
      <c r="A40" s="109"/>
      <c r="B40" s="129" t="s">
        <v>45</v>
      </c>
      <c r="C40" s="94"/>
      <c r="D40" s="36">
        <v>1</v>
      </c>
      <c r="E40" s="40">
        <v>37</v>
      </c>
      <c r="F40" s="12" t="s">
        <v>47</v>
      </c>
      <c r="G40" s="158">
        <v>4675.1</v>
      </c>
      <c r="H40" s="34" t="s">
        <v>84</v>
      </c>
      <c r="I40" s="143"/>
      <c r="J40" s="17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106" customFormat="1" ht="30.75" customHeight="1">
      <c r="A41" s="109">
        <v>14</v>
      </c>
      <c r="B41" s="132" t="s">
        <v>85</v>
      </c>
      <c r="C41" s="118"/>
      <c r="D41" s="107"/>
      <c r="E41" s="107"/>
      <c r="F41" s="108"/>
      <c r="G41" s="162">
        <f>G42</f>
        <v>2491.3</v>
      </c>
      <c r="H41" s="81"/>
      <c r="I41" s="143"/>
      <c r="J41" s="1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s="106" customFormat="1" ht="78.75" customHeight="1">
      <c r="A42" s="109"/>
      <c r="B42" s="129" t="s">
        <v>45</v>
      </c>
      <c r="C42" s="35"/>
      <c r="D42" s="36">
        <v>1</v>
      </c>
      <c r="E42" s="127">
        <v>40</v>
      </c>
      <c r="F42" s="12" t="s">
        <v>47</v>
      </c>
      <c r="G42" s="164">
        <v>2491.3</v>
      </c>
      <c r="H42" s="34" t="s">
        <v>86</v>
      </c>
      <c r="I42" s="143"/>
      <c r="J42" s="1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106" customFormat="1" ht="37.5" customHeight="1">
      <c r="A43" s="109">
        <v>15</v>
      </c>
      <c r="B43" s="136" t="s">
        <v>87</v>
      </c>
      <c r="C43" s="35"/>
      <c r="D43" s="36"/>
      <c r="E43" s="127"/>
      <c r="F43" s="12"/>
      <c r="G43" s="165">
        <f>G44</f>
        <v>4220.5</v>
      </c>
      <c r="H43" s="34"/>
      <c r="I43" s="143"/>
      <c r="J43" s="17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106" customFormat="1" ht="78.75" customHeight="1">
      <c r="A44" s="109"/>
      <c r="B44" s="129" t="s">
        <v>45</v>
      </c>
      <c r="C44" s="35"/>
      <c r="D44" s="36">
        <v>2</v>
      </c>
      <c r="E44" s="40">
        <v>45</v>
      </c>
      <c r="F44" s="37" t="s">
        <v>47</v>
      </c>
      <c r="G44" s="166">
        <v>4220.5</v>
      </c>
      <c r="H44" s="34" t="s">
        <v>89</v>
      </c>
      <c r="I44" s="143"/>
      <c r="J44" s="1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106" customFormat="1" ht="31.5" customHeight="1">
      <c r="A45" s="109">
        <v>16</v>
      </c>
      <c r="B45" s="131" t="s">
        <v>90</v>
      </c>
      <c r="C45" s="35"/>
      <c r="D45" s="36"/>
      <c r="E45" s="127"/>
      <c r="F45" s="12"/>
      <c r="G45" s="165">
        <f>G46</f>
        <v>3083.7</v>
      </c>
      <c r="H45" s="34"/>
      <c r="I45" s="143"/>
      <c r="J45" s="17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106" customFormat="1" ht="78.75" customHeight="1">
      <c r="A46" s="109"/>
      <c r="B46" s="129" t="s">
        <v>45</v>
      </c>
      <c r="C46" s="35"/>
      <c r="D46" s="36">
        <v>2</v>
      </c>
      <c r="E46" s="127">
        <v>46</v>
      </c>
      <c r="F46" s="12" t="s">
        <v>47</v>
      </c>
      <c r="G46" s="167">
        <v>3083.7</v>
      </c>
      <c r="H46" s="34" t="s">
        <v>88</v>
      </c>
      <c r="I46" s="143"/>
      <c r="J46" s="17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106" customFormat="1" ht="32.25" customHeight="1">
      <c r="A47" s="109">
        <v>17</v>
      </c>
      <c r="B47" s="131" t="s">
        <v>91</v>
      </c>
      <c r="C47" s="35"/>
      <c r="D47" s="36"/>
      <c r="E47" s="127"/>
      <c r="F47" s="12"/>
      <c r="G47" s="165">
        <f>G48</f>
        <v>2663.6</v>
      </c>
      <c r="H47" s="34"/>
      <c r="I47" s="143"/>
      <c r="J47" s="17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106" customFormat="1" ht="78.75" customHeight="1">
      <c r="A48" s="109"/>
      <c r="B48" s="129" t="s">
        <v>45</v>
      </c>
      <c r="C48" s="35"/>
      <c r="D48" s="36">
        <v>2</v>
      </c>
      <c r="E48" s="12">
        <v>51</v>
      </c>
      <c r="F48" s="12" t="s">
        <v>47</v>
      </c>
      <c r="G48" s="166">
        <v>2663.6</v>
      </c>
      <c r="H48" s="34" t="s">
        <v>92</v>
      </c>
      <c r="I48" s="143"/>
      <c r="J48" s="17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s="106" customFormat="1" ht="29.25" customHeight="1">
      <c r="A49" s="109">
        <v>18</v>
      </c>
      <c r="B49" s="132" t="s">
        <v>46</v>
      </c>
      <c r="C49" s="35"/>
      <c r="D49" s="36"/>
      <c r="E49" s="127"/>
      <c r="F49" s="12"/>
      <c r="G49" s="165">
        <f>G50</f>
        <v>2788.3</v>
      </c>
      <c r="H49" s="34"/>
      <c r="I49" s="143"/>
      <c r="J49" s="17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106" customFormat="1" ht="78.75" customHeight="1">
      <c r="A50" s="109"/>
      <c r="B50" s="129" t="s">
        <v>45</v>
      </c>
      <c r="C50" s="35"/>
      <c r="D50" s="36">
        <v>2</v>
      </c>
      <c r="E50" s="40">
        <v>53</v>
      </c>
      <c r="F50" s="12" t="s">
        <v>47</v>
      </c>
      <c r="G50" s="158">
        <v>2788.3</v>
      </c>
      <c r="H50" s="34" t="s">
        <v>93</v>
      </c>
      <c r="I50" s="143"/>
      <c r="J50" s="17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106" customFormat="1" ht="33.75" customHeight="1">
      <c r="A51" s="109">
        <v>19</v>
      </c>
      <c r="B51" s="132" t="s">
        <v>94</v>
      </c>
      <c r="C51" s="35"/>
      <c r="D51" s="36"/>
      <c r="E51" s="127"/>
      <c r="F51" s="12"/>
      <c r="G51" s="165">
        <f>G52</f>
        <v>8059.9</v>
      </c>
      <c r="H51" s="34"/>
      <c r="I51" s="143"/>
      <c r="J51" s="17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106" customFormat="1" ht="78.75" customHeight="1">
      <c r="A52" s="109"/>
      <c r="B52" s="129" t="s">
        <v>45</v>
      </c>
      <c r="C52" s="35"/>
      <c r="D52" s="36">
        <v>2</v>
      </c>
      <c r="E52" s="40">
        <v>52</v>
      </c>
      <c r="F52" s="12" t="s">
        <v>47</v>
      </c>
      <c r="G52" s="161">
        <v>8059.9</v>
      </c>
      <c r="H52" s="34" t="s">
        <v>95</v>
      </c>
      <c r="I52" s="143"/>
      <c r="J52" s="17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106" customFormat="1" ht="37.5" customHeight="1">
      <c r="A53" s="109">
        <v>20</v>
      </c>
      <c r="B53" s="135" t="s">
        <v>96</v>
      </c>
      <c r="C53" s="35"/>
      <c r="D53" s="36"/>
      <c r="E53" s="127"/>
      <c r="F53" s="12"/>
      <c r="G53" s="165">
        <f>G54</f>
        <v>2060.6</v>
      </c>
      <c r="H53" s="34"/>
      <c r="I53" s="143"/>
      <c r="J53" s="17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106" customFormat="1" ht="78.75" customHeight="1" thickBot="1">
      <c r="A54" s="119"/>
      <c r="B54" s="133" t="s">
        <v>45</v>
      </c>
      <c r="C54" s="72"/>
      <c r="D54" s="73">
        <v>1</v>
      </c>
      <c r="E54" s="74">
        <v>39</v>
      </c>
      <c r="F54" s="125" t="s">
        <v>47</v>
      </c>
      <c r="G54" s="168">
        <v>2060.6</v>
      </c>
      <c r="H54" s="126" t="s">
        <v>97</v>
      </c>
      <c r="I54" s="147"/>
      <c r="J54" s="17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10" ht="10.5" customHeight="1" thickTop="1">
      <c r="A55" s="112"/>
      <c r="B55" s="137"/>
      <c r="C55" s="113"/>
      <c r="D55" s="113"/>
      <c r="E55" s="113"/>
      <c r="F55" s="113"/>
      <c r="G55" s="191"/>
      <c r="H55" s="191"/>
      <c r="I55" s="191"/>
      <c r="J55" s="9"/>
    </row>
    <row r="56" spans="1:10" ht="15.75" customHeight="1">
      <c r="A56" s="188" t="s">
        <v>102</v>
      </c>
      <c r="B56" s="188"/>
      <c r="C56" s="188"/>
      <c r="D56" s="188"/>
      <c r="E56" s="188"/>
      <c r="F56" s="188"/>
      <c r="G56" s="192"/>
      <c r="H56" s="192"/>
      <c r="I56" s="192"/>
      <c r="J56" s="2"/>
    </row>
    <row r="57" spans="1:10" ht="15.75" customHeight="1">
      <c r="A57" s="188" t="s">
        <v>99</v>
      </c>
      <c r="B57" s="188"/>
      <c r="C57" s="188"/>
      <c r="D57" s="188"/>
      <c r="E57" s="188"/>
      <c r="F57" s="188"/>
      <c r="G57" s="155"/>
      <c r="H57" s="155"/>
      <c r="I57" s="155"/>
      <c r="J57" s="2"/>
    </row>
    <row r="58" spans="1:10" ht="15.75" customHeight="1">
      <c r="A58" s="188" t="s">
        <v>98</v>
      </c>
      <c r="B58" s="188"/>
      <c r="C58" s="188"/>
      <c r="D58" s="188"/>
      <c r="E58" s="188"/>
      <c r="F58" s="188"/>
      <c r="G58" s="188"/>
      <c r="H58" s="156"/>
      <c r="I58" s="157"/>
      <c r="J58" s="2"/>
    </row>
    <row r="59" spans="1:10" ht="15.75" customHeight="1">
      <c r="A59" s="188" t="s">
        <v>101</v>
      </c>
      <c r="B59" s="188"/>
      <c r="C59" s="188"/>
      <c r="D59" s="188"/>
      <c r="E59" s="188"/>
      <c r="F59" s="188"/>
      <c r="G59" s="188"/>
      <c r="H59" s="156"/>
      <c r="I59" s="157"/>
      <c r="J59" s="2"/>
    </row>
    <row r="60" spans="1:10" ht="15.75">
      <c r="A60" s="188" t="s">
        <v>100</v>
      </c>
      <c r="B60" s="188"/>
      <c r="C60" s="188"/>
      <c r="D60" s="188"/>
      <c r="E60" s="188"/>
      <c r="F60" s="188"/>
      <c r="H60" s="156"/>
      <c r="I60" s="157"/>
      <c r="J60" s="2"/>
    </row>
    <row r="61" spans="1:10" ht="15.75">
      <c r="A61" s="148"/>
      <c r="B61" s="148"/>
      <c r="C61" s="148"/>
      <c r="D61" s="148"/>
      <c r="E61" s="148"/>
      <c r="F61" s="148"/>
      <c r="G61" s="151"/>
      <c r="H61" s="149"/>
      <c r="I61" s="150"/>
      <c r="J61" s="2"/>
    </row>
    <row r="62" spans="1:10" ht="15.75">
      <c r="A62" s="93"/>
      <c r="B62" s="93"/>
      <c r="C62" s="93"/>
      <c r="D62" s="93"/>
      <c r="E62" s="93"/>
      <c r="F62" s="93"/>
      <c r="I62" s="10"/>
      <c r="J62" s="2"/>
    </row>
    <row r="63" spans="9:10" ht="15.75">
      <c r="I63" s="11"/>
      <c r="J63" s="2"/>
    </row>
    <row r="64" spans="9:10" ht="15.75">
      <c r="I64" s="10"/>
      <c r="J64" s="2"/>
    </row>
    <row r="65" spans="9:10" ht="15.75">
      <c r="I65" s="10"/>
      <c r="J65" s="2"/>
    </row>
    <row r="66" spans="9:10" ht="15.75">
      <c r="I66" s="10"/>
      <c r="J66" s="2"/>
    </row>
    <row r="67" ht="15.75">
      <c r="J67" s="2"/>
    </row>
    <row r="68" spans="9:10" ht="15.75">
      <c r="I68" s="10"/>
      <c r="J68" s="2"/>
    </row>
    <row r="69" spans="9:10" ht="15.75">
      <c r="I69" s="10"/>
      <c r="J69" s="2"/>
    </row>
    <row r="70" ht="15.75">
      <c r="J70" s="2"/>
    </row>
    <row r="71" ht="15.75">
      <c r="J71" s="2"/>
    </row>
    <row r="72" ht="15.75">
      <c r="J72" s="2"/>
    </row>
    <row r="73" ht="15.75">
      <c r="J73" s="2"/>
    </row>
    <row r="74" ht="15.75">
      <c r="J74" s="2"/>
    </row>
    <row r="75" ht="15.75">
      <c r="J75" s="2"/>
    </row>
    <row r="76" ht="15.75">
      <c r="J76" s="2"/>
    </row>
    <row r="77" ht="15.75">
      <c r="J77" s="2"/>
    </row>
    <row r="78" ht="15.75">
      <c r="J78" s="2"/>
    </row>
    <row r="79" ht="15.75">
      <c r="J79" s="2"/>
    </row>
    <row r="80" ht="15.75">
      <c r="J80" s="2"/>
    </row>
    <row r="81" ht="15.75">
      <c r="J81" s="2"/>
    </row>
    <row r="82" ht="15.75">
      <c r="J82" s="2"/>
    </row>
    <row r="83" ht="15.75">
      <c r="J83" s="2"/>
    </row>
    <row r="84" ht="15.75">
      <c r="J84" s="2"/>
    </row>
    <row r="85" ht="15.75">
      <c r="J85" s="2"/>
    </row>
    <row r="86" ht="15.75">
      <c r="J86" s="2"/>
    </row>
    <row r="87" ht="15.75">
      <c r="J87" s="2"/>
    </row>
    <row r="88" ht="15.75">
      <c r="J88" s="2"/>
    </row>
    <row r="89" ht="15.75">
      <c r="J89" s="2"/>
    </row>
    <row r="90" ht="15.75">
      <c r="J90" s="2"/>
    </row>
    <row r="91" ht="15.75">
      <c r="J91" s="2"/>
    </row>
    <row r="92" ht="15.75">
      <c r="J92" s="2"/>
    </row>
    <row r="93" ht="15.75">
      <c r="J93" s="2"/>
    </row>
  </sheetData>
  <sheetProtection/>
  <autoFilter ref="A4:I93"/>
  <mergeCells count="11">
    <mergeCell ref="A1:I2"/>
    <mergeCell ref="A3:I3"/>
    <mergeCell ref="A58:G58"/>
    <mergeCell ref="G55:I55"/>
    <mergeCell ref="G56:I56"/>
    <mergeCell ref="A56:F56"/>
    <mergeCell ref="A57:F57"/>
    <mergeCell ref="A59:G59"/>
    <mergeCell ref="H18:H19"/>
    <mergeCell ref="H22:H24"/>
    <mergeCell ref="A60:F60"/>
  </mergeCells>
  <printOptions/>
  <pageMargins left="0.51" right="0.17" top="0.4" bottom="0.48" header="0.51" footer="0.54"/>
  <pageSetup horizontalDpi="600" verticalDpi="600" orientation="landscape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NGU</dc:creator>
  <cp:keywords/>
  <dc:description/>
  <cp:lastModifiedBy>Computer</cp:lastModifiedBy>
  <cp:lastPrinted>2015-06-24T07:15:44Z</cp:lastPrinted>
  <dcterms:created xsi:type="dcterms:W3CDTF">2010-01-14T01:59:11Z</dcterms:created>
  <dcterms:modified xsi:type="dcterms:W3CDTF">2015-06-29T03:19:34Z</dcterms:modified>
  <cp:category/>
  <cp:version/>
  <cp:contentType/>
  <cp:contentStatus/>
</cp:coreProperties>
</file>